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6900" windowHeight="11520" activeTab="0"/>
  </bookViews>
  <sheets>
    <sheet name="Receipts 1980-1989" sheetId="1" r:id="rId1"/>
    <sheet name="Receipts 1990-1999" sheetId="2" r:id="rId2"/>
    <sheet name="Notes" sheetId="3" r:id="rId3"/>
  </sheets>
  <definedNames>
    <definedName name="_xlnm.Print_Area" localSheetId="0">'Receipts 1980-1989'!$A$1:$K$235</definedName>
    <definedName name="_xlnm.Print_Area" localSheetId="1">'Receipts 1990-1999'!$A$1:$L$258</definedName>
    <definedName name="_xlnm.Print_Titles" localSheetId="0">'Receipts 1980-1989'!$1:$4</definedName>
    <definedName name="_xlnm.Print_Titles" localSheetId="1">'Receipts 1990-1999'!$1:$4</definedName>
  </definedNames>
  <calcPr fullCalcOnLoad="1"/>
</workbook>
</file>

<file path=xl/sharedStrings.xml><?xml version="1.0" encoding="utf-8"?>
<sst xmlns="http://schemas.openxmlformats.org/spreadsheetml/2006/main" count="786" uniqueCount="293">
  <si>
    <t>and souvenir sales: Excluding National Bank of Ethiopia foreign currency earning report &amp; Revenue from</t>
  </si>
  <si>
    <t>Central Bank estimates, including estimates for Saba and Saint Eustatius.</t>
  </si>
  <si>
    <t>Including receipts from cruise passengers and frontier visitors.</t>
  </si>
  <si>
    <t>Data based on the sample survey conducted by EMBRATUR. 1998: Change in methodology.</t>
  </si>
  <si>
    <t>1995-1999: The Central Bank of Paraguay changed the methodology of calculation of tourism receipts</t>
  </si>
  <si>
    <t>since the corresponding figures were considered overestimated. The data reported on tourism receipts</t>
  </si>
  <si>
    <t>relate only to expenditure by tourists. Expenditure by same-day visitors (excursionists) are not</t>
  </si>
  <si>
    <t>included in the Balance of Payments and, consequently, this information was no longer included.</t>
  </si>
  <si>
    <t>Including receipts from servicemen, air crewmembers and transit passengers.</t>
  </si>
  <si>
    <t>Excluding expenses of students studying overseas.</t>
  </si>
  <si>
    <t>Including gambling receipts.</t>
  </si>
  <si>
    <t>1998-1999: New methodology o the Bulgarian Central Bank and Ministry of Economy.</t>
  </si>
  <si>
    <t>1995: Change in methodology.</t>
  </si>
  <si>
    <t>Based on surveys and estimations by Institute of Tourism.</t>
  </si>
  <si>
    <t>Sale of tourism products by travel agencies.</t>
  </si>
  <si>
    <t>Country estimates.</t>
  </si>
  <si>
    <t>Data collected by travel surveys.</t>
  </si>
  <si>
    <t>1998-1999: Including registrations through new methodology.</t>
  </si>
  <si>
    <t>Source: Central Bank of Slovenia; data refer to item "travel" of Balance of Payments.</t>
  </si>
  <si>
    <t>1995-1999: Including international transport.</t>
  </si>
  <si>
    <t>New series since 1999 excluding frontier workers paid in foreign currency (see: 5th edition of the</t>
  </si>
  <si>
    <t>International Monetary Fund Manual).</t>
  </si>
  <si>
    <t>Including border merchandise transactions and including purchases of inward-bound and</t>
  </si>
  <si>
    <t>outward-bound commuters.</t>
  </si>
  <si>
    <t>Hotel sales.</t>
  </si>
  <si>
    <t>Dubai - Hotel receipts.</t>
  </si>
  <si>
    <t>BELARUS</t>
  </si>
  <si>
    <t>BULGARIA</t>
  </si>
  <si>
    <t>CZECH REP</t>
  </si>
  <si>
    <t>CZECHOSLOV (former)</t>
  </si>
  <si>
    <t>ESTONIA</t>
  </si>
  <si>
    <t>GEORGIA</t>
  </si>
  <si>
    <t>HUNGARY</t>
  </si>
  <si>
    <t>KAZAKSTAN</t>
  </si>
  <si>
    <t>KYRGYZSTAN</t>
  </si>
  <si>
    <t>LATVIA</t>
  </si>
  <si>
    <t>LITHUANIA</t>
  </si>
  <si>
    <t>POLAND</t>
  </si>
  <si>
    <t>REPUBLIC OF MOLDOVA</t>
  </si>
  <si>
    <t>ROMANIA</t>
  </si>
  <si>
    <t>RUSSIAN FEDERATION</t>
  </si>
  <si>
    <t>SLOVAKIA</t>
  </si>
  <si>
    <t>TURKMENISTAN</t>
  </si>
  <si>
    <t>UKRAINE</t>
  </si>
  <si>
    <t>USSR (former)</t>
  </si>
  <si>
    <t>UZBEKISTAN</t>
  </si>
  <si>
    <t>NORTHERN EUROPE</t>
  </si>
  <si>
    <t>DENMARK</t>
  </si>
  <si>
    <t>FINLAND</t>
  </si>
  <si>
    <t>ICELAND</t>
  </si>
  <si>
    <t>IRELAND</t>
  </si>
  <si>
    <t>NORWAY</t>
  </si>
  <si>
    <t>SWEDEN</t>
  </si>
  <si>
    <t>UNITED KINGDOM</t>
  </si>
  <si>
    <t>SOUTHERN EUROPE</t>
  </si>
  <si>
    <t>ALBANIA</t>
  </si>
  <si>
    <t>BOSNIA HERZG</t>
  </si>
  <si>
    <t>CROATIA</t>
  </si>
  <si>
    <t>GREECE</t>
  </si>
  <si>
    <t>ITALY</t>
  </si>
  <si>
    <t>MALTA</t>
  </si>
  <si>
    <t>PORTUGAL</t>
  </si>
  <si>
    <t>SLOVENIA</t>
  </si>
  <si>
    <t>SPAIN</t>
  </si>
  <si>
    <t>TFYROM</t>
  </si>
  <si>
    <t>YUGOSLAVIA SFR</t>
  </si>
  <si>
    <t>YUGOSLAVIA</t>
  </si>
  <si>
    <t>WESTERN EUROPE</t>
  </si>
  <si>
    <t>AUSTRIA</t>
  </si>
  <si>
    <t>BELGIUM/LUXEMBOURG</t>
  </si>
  <si>
    <t>FRANCE</t>
  </si>
  <si>
    <t>GERMANY</t>
  </si>
  <si>
    <t>NETHERLANDS</t>
  </si>
  <si>
    <t>SWITZERLAND</t>
  </si>
  <si>
    <t>EAST/MED EUROPE</t>
  </si>
  <si>
    <t>CYPRUS</t>
  </si>
  <si>
    <t>ISRAEL</t>
  </si>
  <si>
    <t>TURKEY</t>
  </si>
  <si>
    <t>MIDDLE EAST</t>
  </si>
  <si>
    <t>BAHRAIN</t>
  </si>
  <si>
    <t>EGYPT</t>
  </si>
  <si>
    <t>IRAQ</t>
  </si>
  <si>
    <t>JORDAN</t>
  </si>
  <si>
    <t>KUWAIT</t>
  </si>
  <si>
    <t>LEBANON</t>
  </si>
  <si>
    <t>LIBYA</t>
  </si>
  <si>
    <t>OMAN</t>
  </si>
  <si>
    <t>PALESTINE</t>
  </si>
  <si>
    <t>SAUDI ARABIA</t>
  </si>
  <si>
    <t>SYRIA</t>
  </si>
  <si>
    <t>YEMEN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</si>
  <si>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</si>
  <si>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</si>
  <si>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</si>
  <si>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</si>
  <si>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</si>
  <si>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</si>
  <si>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</si>
  <si>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</si>
  <si>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</si>
  <si>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</si>
  <si>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Source: World Tourism Organization (WTO)</t>
  </si>
  <si>
    <t>EAST AFRICA</t>
  </si>
  <si>
    <t>CENTRAL AFRICA</t>
  </si>
  <si>
    <t>NORTH AFRICA</t>
  </si>
  <si>
    <t>WEST AFRICA</t>
  </si>
  <si>
    <t>NORTH AMERICA</t>
  </si>
  <si>
    <t>SOUTH AMERICA</t>
  </si>
  <si>
    <t>NORTH-EAST ASIA</t>
  </si>
  <si>
    <t>SOUTH-EAST ASIA</t>
  </si>
  <si>
    <t>OCEANIA</t>
  </si>
  <si>
    <t>PARAGUAY</t>
  </si>
  <si>
    <t>UNTD ARAB EM (Dubai)</t>
  </si>
  <si>
    <t>NOTES:</t>
  </si>
  <si>
    <t>TOURISM EXPENDITURE IN THE COUNTRY OF REFERENCE (EXCLUDING INTERNATIONAL TRANSPORT) - US$ MILLION</t>
  </si>
  <si>
    <t>..</t>
  </si>
  <si>
    <t>.. Data not available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</si>
  <si>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</si>
  <si>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</si>
  <si>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</si>
  <si>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</si>
  <si>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</si>
  <si>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</si>
  <si>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</si>
  <si>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</si>
  <si>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</si>
  <si>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</si>
  <si>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</si>
  <si>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</si>
  <si>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</si>
  <si>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</si>
  <si>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</si>
  <si>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</si>
  <si>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</si>
  <si>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</si>
  <si>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</si>
  <si>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</si>
  <si>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</si>
  <si>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r>
      <t>1999</t>
    </r>
    <r>
      <rPr>
        <sz val="10"/>
        <color indexed="8"/>
        <rFont val="Arial"/>
        <family val="2"/>
      </rPr>
      <t xml:space="preserve"> (a)</t>
    </r>
  </si>
  <si>
    <t>TOURISM EXPENDITURE IN THE COUNTRY OF REFERENCE</t>
  </si>
  <si>
    <t>(a)</t>
  </si>
  <si>
    <t>Data not available</t>
  </si>
  <si>
    <t>The "World and Regional totals" aggregates are global estimates prepared by WTO. The estimated part</t>
  </si>
  <si>
    <t>relates only to those countries that were unable to provide the information contained in WTO Database</t>
  </si>
  <si>
    <t>as of 1.6.2001.</t>
  </si>
  <si>
    <t>Including revenues from hotels services, tour operators and travel agency services, duty free, gift articles</t>
  </si>
  <si>
    <t>private sector.</t>
  </si>
  <si>
    <t>REGION/COUNTRY</t>
  </si>
  <si>
    <t>WORLD</t>
  </si>
  <si>
    <t>AFRICA</t>
  </si>
  <si>
    <t>BURUNDI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</si>
  <si>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</si>
  <si>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</si>
  <si>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</si>
  <si>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</si>
  <si>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</si>
  <si>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</si>
  <si>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</si>
  <si>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</si>
  <si>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REUNION</t>
  </si>
  <si>
    <t>RWANDA</t>
  </si>
  <si>
    <t>SEYCHELLES</t>
  </si>
  <si>
    <t>SOMALIA</t>
  </si>
  <si>
    <t>TANZANIA</t>
  </si>
  <si>
    <t>UGANDA</t>
  </si>
  <si>
    <t>ZAMBIA</t>
  </si>
  <si>
    <t>ZIMBABWE</t>
  </si>
  <si>
    <t>ANGOLA</t>
  </si>
  <si>
    <t>CAMEROON</t>
  </si>
  <si>
    <t>CENT.AFR.REP</t>
  </si>
  <si>
    <t>CHAD</t>
  </si>
  <si>
    <t>CONGO</t>
  </si>
  <si>
    <t>DEM.REP.CONGO</t>
  </si>
  <si>
    <t>EQ.GUINEA</t>
  </si>
  <si>
    <t>GABON</t>
  </si>
  <si>
    <t>SAO TOME PRN</t>
  </si>
  <si>
    <t>ALGERIA</t>
  </si>
  <si>
    <t>MOROCCO</t>
  </si>
  <si>
    <t>SUDAN</t>
  </si>
  <si>
    <t>TUNISIA</t>
  </si>
  <si>
    <t>SOUTHERN AFRICA</t>
  </si>
  <si>
    <t>BOTSWANA</t>
  </si>
  <si>
    <t>LESOTHO</t>
  </si>
  <si>
    <t>NAMIBIA</t>
  </si>
  <si>
    <t>SOUTH AFRICA</t>
  </si>
  <si>
    <t>SWAZILAND</t>
  </si>
  <si>
    <t>BENIN</t>
  </si>
  <si>
    <t>BURKINA FASO</t>
  </si>
  <si>
    <t>CAPE VERDE</t>
  </si>
  <si>
    <t>COTE D'IVOIRE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</si>
  <si>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</si>
  <si>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</si>
  <si>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</si>
  <si>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</si>
  <si>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</si>
  <si>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</si>
  <si>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</si>
  <si>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</si>
  <si>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</si>
  <si>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</si>
  <si>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</si>
  <si>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AMERICAS</t>
  </si>
  <si>
    <t>CARIBBEAN</t>
  </si>
  <si>
    <t>ANGUILLA</t>
  </si>
  <si>
    <t>ANTIGUA,BARB</t>
  </si>
  <si>
    <t>ARUBA</t>
  </si>
  <si>
    <t>BAHAMAS</t>
  </si>
  <si>
    <t>BARBADOS</t>
  </si>
  <si>
    <t>BERMUDA</t>
  </si>
  <si>
    <t>BONAIRE</t>
  </si>
  <si>
    <t>BR.VIRGIN IS</t>
  </si>
  <si>
    <t>CAYMAN ISLANDS</t>
  </si>
  <si>
    <t>CUBA</t>
  </si>
  <si>
    <t>CURAÇAO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</si>
  <si>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</si>
  <si>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</si>
  <si>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</si>
  <si>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</si>
  <si>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</si>
  <si>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</si>
  <si>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</si>
  <si>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</si>
  <si>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PUERTO RICO</t>
  </si>
  <si>
    <t>SABA</t>
  </si>
  <si>
    <t>SAINT KITTS AND NEVIS</t>
  </si>
  <si>
    <t>SAINT LUCIA</t>
  </si>
  <si>
    <t>SAINT MAARTEN</t>
  </si>
  <si>
    <t>ST.VINCENT,G</t>
  </si>
  <si>
    <t>TRINIDAD AND TOBAGO</t>
  </si>
  <si>
    <t>TURKS,CAICOS</t>
  </si>
  <si>
    <t>US.VIRGIN IS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</si>
  <si>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</si>
  <si>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</si>
  <si>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</si>
  <si>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</si>
  <si>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</si>
  <si>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</si>
  <si>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</si>
  <si>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</si>
  <si>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CANADA</t>
  </si>
  <si>
    <t>MEXICO</t>
  </si>
  <si>
    <t>UNITED STATES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</si>
  <si>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</si>
  <si>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</si>
  <si>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</si>
  <si>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</si>
  <si>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</si>
  <si>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</si>
  <si>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</si>
  <si>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</si>
  <si>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PERU</t>
  </si>
  <si>
    <t>SURINAM</t>
  </si>
  <si>
    <t>URUGUAY</t>
  </si>
  <si>
    <t>VENEZUELA</t>
  </si>
  <si>
    <t>EAST ASIA/PACIFIC</t>
  </si>
  <si>
    <t>CHINA</t>
  </si>
  <si>
    <t>HONG KONG, CHINA</t>
  </si>
  <si>
    <t>JAPAN</t>
  </si>
  <si>
    <t>KOREA REP.</t>
  </si>
  <si>
    <t>MACAU</t>
  </si>
  <si>
    <t>MONGOLIA</t>
  </si>
  <si>
    <t>TAIWAN (Prov. of China)</t>
  </si>
  <si>
    <t>BRUNEI DARSM</t>
  </si>
  <si>
    <t>CAMBODIA</t>
  </si>
  <si>
    <t>INDONESIA</t>
  </si>
  <si>
    <t>LAO P.DEM.R.</t>
  </si>
  <si>
    <t>MALAYSIA</t>
  </si>
  <si>
    <t>MYANMAR</t>
  </si>
  <si>
    <t>PHILIPPINES</t>
  </si>
  <si>
    <t>SINGAPORE</t>
  </si>
  <si>
    <t>THAILAND</t>
  </si>
  <si>
    <t>VIET NAM</t>
  </si>
  <si>
    <t>AUSTRALIA</t>
  </si>
  <si>
    <t>NEW ZEALAND</t>
  </si>
  <si>
    <t>FIJI</t>
  </si>
  <si>
    <t>NEW CALEDONIA</t>
  </si>
  <si>
    <t>PAPUA NEW GUINEA</t>
  </si>
  <si>
    <t>SOLOMON ISLANDS</t>
  </si>
  <si>
    <t>VANUATU</t>
  </si>
  <si>
    <t>GUAM</t>
  </si>
  <si>
    <t>KIRIBATI</t>
  </si>
  <si>
    <t>MARSHALL ISLANDS</t>
  </si>
  <si>
    <t>N.MARIANA IS</t>
  </si>
  <si>
    <t>AMERICAN SAMOA</t>
  </si>
  <si>
    <t>COOK ISLANDS</t>
  </si>
  <si>
    <t>FRENCH POLYNESIA</t>
  </si>
  <si>
    <t>NIUE</t>
  </si>
  <si>
    <t>SAMOA</t>
  </si>
  <si>
    <t>TONGA</t>
  </si>
  <si>
    <t>EUROPE</t>
  </si>
  <si>
    <t>CENTRAL/EAST EUROPE</t>
  </si>
  <si>
    <t>ARMENIA</t>
  </si>
  <si>
    <t>AZERBAIJAN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</si>
</sst>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0.00000"/>
    <numFmt numFmtId="190" formatCode="0.0000"/>
    <numFmt numFmtId="191" formatCode="0.000"/>
    <numFmt numFmtId="192" formatCode="0.0"/>
    <numFmt numFmtId="193" formatCode="#,##0.000"/>
    <numFmt numFmtId="194" formatCode="dd/mm/yy"/>
    <numFmt numFmtId="195" formatCode="_-* #,##0\ _p_t_a_-;\-* #,##0\ _p_t_a_-;_-* &quot;-&quot;\ _p_t_a_-;_-@_-"/>
    <numFmt numFmtId="196" formatCode="_-* #,##0.00\ _p_t_a_-;\-* #,##0.00\ _p_t_a_-;_-* &quot;-&quot;??\ _p_t_a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49" fontId="6" fillId="0" borderId="2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/>
    </xf>
    <xf numFmtId="49" fontId="6" fillId="0" borderId="4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6" fillId="0" borderId="3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tabSelected="1" zoomScale="80" zoomScaleNormal="80" zoomScaleSheetLayoutView="80" workbookViewId="0" topLeftCell="B1">
      <selection activeCell="M39" sqref="M39"/>
    </sheetView>
  </sheetViews>
  <sheetFormatPr defaultColWidth="11.421875" defaultRowHeight="12.75"/>
  <cols>
    <col min="1" max="1" width="24.7109375" style="11" customWidth="1"/>
    <col min="2" max="11" width="12.7109375" style="27" customWidth="1"/>
    <col min="12" max="16384" width="11.421875" style="11" customWidth="1"/>
  </cols>
  <sheetData>
    <row r="1" spans="1:11" s="1" customFormat="1" ht="15.75" customHeight="1">
      <c r="A1" s="1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s="1" customFormat="1" ht="12"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4" customFormat="1" ht="15.75" customHeight="1">
      <c r="A3" s="2" t="s">
        <v>147</v>
      </c>
      <c r="B3" s="3">
        <v>1980</v>
      </c>
      <c r="C3" s="3">
        <v>1981</v>
      </c>
      <c r="D3" s="3">
        <v>1982</v>
      </c>
      <c r="E3" s="3">
        <v>1983</v>
      </c>
      <c r="F3" s="3">
        <v>1984</v>
      </c>
      <c r="G3" s="3">
        <v>1985</v>
      </c>
      <c r="H3" s="3">
        <v>1986</v>
      </c>
      <c r="I3" s="3">
        <v>1987</v>
      </c>
      <c r="J3" s="3">
        <v>1988</v>
      </c>
      <c r="K3" s="3">
        <v>1989</v>
      </c>
    </row>
    <row r="4" spans="1:11" s="6" customFormat="1" ht="15.75" customHeight="1">
      <c r="A4" s="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4" customFormat="1" ht="15.75" customHeight="1">
      <c r="A5" s="7" t="s">
        <v>148</v>
      </c>
      <c r="B5" s="17">
        <f aca="true" t="shared" si="0" ref="B5:K5">(B7+B67+B126+B165+B208+B222)</f>
        <v>105298</v>
      </c>
      <c r="C5" s="17">
        <f t="shared" si="0"/>
        <v>107441</v>
      </c>
      <c r="D5" s="17">
        <f t="shared" si="0"/>
        <v>100895</v>
      </c>
      <c r="E5" s="17">
        <f t="shared" si="0"/>
        <v>102355</v>
      </c>
      <c r="F5" s="17">
        <f t="shared" si="0"/>
        <v>112586</v>
      </c>
      <c r="G5" s="17">
        <f t="shared" si="0"/>
        <v>117925</v>
      </c>
      <c r="H5" s="17">
        <f t="shared" si="0"/>
        <v>143221</v>
      </c>
      <c r="I5" s="17">
        <f t="shared" si="0"/>
        <v>176503</v>
      </c>
      <c r="J5" s="17">
        <f t="shared" si="0"/>
        <v>204240</v>
      </c>
      <c r="K5" s="17">
        <f t="shared" si="0"/>
        <v>221147</v>
      </c>
    </row>
    <row r="6" spans="1:11" s="6" customFormat="1" ht="15.75" customHeight="1">
      <c r="A6" s="8"/>
      <c r="B6" s="18"/>
      <c r="C6" s="18"/>
      <c r="D6" s="18"/>
      <c r="E6" s="18"/>
      <c r="F6" s="18"/>
      <c r="G6" s="18"/>
      <c r="H6" s="18"/>
      <c r="I6" s="19"/>
      <c r="J6" s="19"/>
      <c r="K6" s="19"/>
    </row>
    <row r="7" spans="1:11" s="13" customFormat="1" ht="15.75" customHeight="1">
      <c r="A7" s="12" t="s">
        <v>149</v>
      </c>
      <c r="B7" s="20">
        <f aca="true" t="shared" si="1" ref="B7:K7">(B9+B27+B38+B44+B50)</f>
        <v>2711</v>
      </c>
      <c r="C7" s="20">
        <f t="shared" si="1"/>
        <v>2880</v>
      </c>
      <c r="D7" s="20">
        <f t="shared" si="1"/>
        <v>2702</v>
      </c>
      <c r="E7" s="20">
        <f t="shared" si="1"/>
        <v>2634</v>
      </c>
      <c r="F7" s="20">
        <f t="shared" si="1"/>
        <v>2525</v>
      </c>
      <c r="G7" s="20">
        <f t="shared" si="1"/>
        <v>2543</v>
      </c>
      <c r="H7" s="20">
        <f t="shared" si="1"/>
        <v>2938</v>
      </c>
      <c r="I7" s="20">
        <f t="shared" si="1"/>
        <v>3800</v>
      </c>
      <c r="J7" s="20">
        <f t="shared" si="1"/>
        <v>4585</v>
      </c>
      <c r="K7" s="20">
        <f t="shared" si="1"/>
        <v>4505</v>
      </c>
    </row>
    <row r="8" spans="1:11" s="6" customFormat="1" ht="15.75" customHeight="1">
      <c r="A8" s="8"/>
      <c r="B8" s="18"/>
      <c r="C8" s="18"/>
      <c r="D8" s="18"/>
      <c r="E8" s="18"/>
      <c r="F8" s="18"/>
      <c r="G8" s="18"/>
      <c r="H8" s="18"/>
      <c r="I8" s="21"/>
      <c r="J8" s="21"/>
      <c r="K8" s="21"/>
    </row>
    <row r="9" spans="1:11" s="6" customFormat="1" ht="15.75" customHeight="1">
      <c r="A9" s="7" t="s">
        <v>102</v>
      </c>
      <c r="B9" s="17">
        <f aca="true" t="shared" si="2" ref="B9:K9">SUM(B10:B25)</f>
        <v>452</v>
      </c>
      <c r="C9" s="17">
        <f t="shared" si="2"/>
        <v>443</v>
      </c>
      <c r="D9" s="17">
        <f t="shared" si="2"/>
        <v>449</v>
      </c>
      <c r="E9" s="17">
        <f t="shared" si="2"/>
        <v>388</v>
      </c>
      <c r="F9" s="17">
        <f t="shared" si="2"/>
        <v>376</v>
      </c>
      <c r="G9" s="17">
        <f t="shared" si="2"/>
        <v>428</v>
      </c>
      <c r="H9" s="17">
        <f t="shared" si="2"/>
        <v>547</v>
      </c>
      <c r="I9" s="17">
        <f t="shared" si="2"/>
        <v>854</v>
      </c>
      <c r="J9" s="17">
        <f t="shared" si="2"/>
        <v>778</v>
      </c>
      <c r="K9" s="17">
        <f t="shared" si="2"/>
        <v>878</v>
      </c>
    </row>
    <row r="10" spans="1:11" s="6" customFormat="1" ht="15.75" customHeight="1">
      <c r="A10" s="9" t="s">
        <v>150</v>
      </c>
      <c r="B10" s="22">
        <v>22</v>
      </c>
      <c r="C10" s="22">
        <v>22</v>
      </c>
      <c r="D10" s="22">
        <v>23</v>
      </c>
      <c r="E10" s="22">
        <v>23</v>
      </c>
      <c r="F10" s="22">
        <v>1</v>
      </c>
      <c r="G10" s="22">
        <v>1</v>
      </c>
      <c r="H10" s="22">
        <v>1</v>
      </c>
      <c r="I10" s="23">
        <v>1</v>
      </c>
      <c r="J10" s="23">
        <v>2</v>
      </c>
      <c r="K10" s="23">
        <v>3</v>
      </c>
    </row>
    <row r="11" spans="1:11" s="6" customFormat="1" ht="15.75" customHeight="1">
      <c r="A11" s="9" t="s">
        <v>151</v>
      </c>
      <c r="B11" s="22">
        <v>1</v>
      </c>
      <c r="C11" s="22">
        <v>1</v>
      </c>
      <c r="D11" s="22">
        <v>2</v>
      </c>
      <c r="E11" s="22">
        <v>2</v>
      </c>
      <c r="F11" s="22">
        <v>1</v>
      </c>
      <c r="G11" s="22">
        <v>2</v>
      </c>
      <c r="H11" s="22">
        <v>3</v>
      </c>
      <c r="I11" s="23">
        <v>3</v>
      </c>
      <c r="J11" s="23">
        <v>2</v>
      </c>
      <c r="K11" s="23">
        <v>3</v>
      </c>
    </row>
    <row r="12" spans="1:11" s="6" customFormat="1" ht="15.75" customHeight="1">
      <c r="A12" s="9" t="s">
        <v>152</v>
      </c>
      <c r="B12" s="22" t="s">
        <v>115</v>
      </c>
      <c r="C12" s="22" t="s">
        <v>115</v>
      </c>
      <c r="D12" s="22">
        <v>2</v>
      </c>
      <c r="E12" s="22">
        <v>3</v>
      </c>
      <c r="F12" s="22">
        <v>4</v>
      </c>
      <c r="G12" s="22">
        <v>5</v>
      </c>
      <c r="H12" s="22">
        <v>6</v>
      </c>
      <c r="I12" s="23">
        <v>6</v>
      </c>
      <c r="J12" s="23">
        <v>5</v>
      </c>
      <c r="K12" s="23">
        <v>5</v>
      </c>
    </row>
    <row r="13" spans="1:11" s="6" customFormat="1" ht="15.75" customHeight="1">
      <c r="A13" s="9" t="s">
        <v>154</v>
      </c>
      <c r="B13" s="22">
        <v>11</v>
      </c>
      <c r="C13" s="22">
        <v>10</v>
      </c>
      <c r="D13" s="22">
        <v>11</v>
      </c>
      <c r="E13" s="22">
        <v>8</v>
      </c>
      <c r="F13" s="22">
        <v>6</v>
      </c>
      <c r="G13" s="22">
        <v>9</v>
      </c>
      <c r="H13" s="22">
        <v>5</v>
      </c>
      <c r="I13" s="23">
        <v>14</v>
      </c>
      <c r="J13" s="23">
        <v>19</v>
      </c>
      <c r="K13" s="23">
        <v>21</v>
      </c>
    </row>
    <row r="14" spans="1:11" s="6" customFormat="1" ht="15.75" customHeight="1">
      <c r="A14" s="9" t="s">
        <v>155</v>
      </c>
      <c r="B14" s="22">
        <v>220</v>
      </c>
      <c r="C14" s="22">
        <v>175</v>
      </c>
      <c r="D14" s="22">
        <v>225</v>
      </c>
      <c r="E14" s="22">
        <v>195</v>
      </c>
      <c r="F14" s="22">
        <v>210</v>
      </c>
      <c r="G14" s="22">
        <v>242</v>
      </c>
      <c r="H14" s="22">
        <v>309</v>
      </c>
      <c r="I14" s="23">
        <v>354</v>
      </c>
      <c r="J14" s="23">
        <v>376</v>
      </c>
      <c r="K14" s="23">
        <v>400</v>
      </c>
    </row>
    <row r="15" spans="1:11" s="6" customFormat="1" ht="15.75" customHeight="1">
      <c r="A15" s="9" t="s">
        <v>156</v>
      </c>
      <c r="B15" s="22">
        <v>5</v>
      </c>
      <c r="C15" s="22">
        <v>5</v>
      </c>
      <c r="D15" s="22">
        <v>5</v>
      </c>
      <c r="E15" s="22">
        <v>5</v>
      </c>
      <c r="F15" s="22">
        <v>5</v>
      </c>
      <c r="G15" s="22">
        <v>5</v>
      </c>
      <c r="H15" s="22">
        <v>6</v>
      </c>
      <c r="I15" s="23">
        <v>10</v>
      </c>
      <c r="J15" s="23">
        <v>20</v>
      </c>
      <c r="K15" s="23">
        <v>28</v>
      </c>
    </row>
    <row r="16" spans="1:11" s="6" customFormat="1" ht="15.75" customHeight="1">
      <c r="A16" s="9" t="s">
        <v>157</v>
      </c>
      <c r="B16" s="22">
        <v>9</v>
      </c>
      <c r="C16" s="22">
        <v>11</v>
      </c>
      <c r="D16" s="22">
        <v>10</v>
      </c>
      <c r="E16" s="22">
        <v>7</v>
      </c>
      <c r="F16" s="22">
        <v>8</v>
      </c>
      <c r="G16" s="22">
        <v>7</v>
      </c>
      <c r="H16" s="22">
        <v>8</v>
      </c>
      <c r="I16" s="23">
        <v>9</v>
      </c>
      <c r="J16" s="23">
        <v>11</v>
      </c>
      <c r="K16" s="23">
        <v>13</v>
      </c>
    </row>
    <row r="17" spans="1:11" s="6" customFormat="1" ht="15.75" customHeight="1">
      <c r="A17" s="9" t="s">
        <v>158</v>
      </c>
      <c r="B17" s="22">
        <v>45</v>
      </c>
      <c r="C17" s="22">
        <v>47</v>
      </c>
      <c r="D17" s="22">
        <v>41</v>
      </c>
      <c r="E17" s="22">
        <v>43</v>
      </c>
      <c r="F17" s="22">
        <v>46</v>
      </c>
      <c r="G17" s="22">
        <v>55</v>
      </c>
      <c r="H17" s="22">
        <v>88</v>
      </c>
      <c r="I17" s="23">
        <v>139</v>
      </c>
      <c r="J17" s="23">
        <v>177</v>
      </c>
      <c r="K17" s="23">
        <v>183</v>
      </c>
    </row>
    <row r="18" spans="1:11" s="6" customFormat="1" ht="15.75" customHeight="1">
      <c r="A18" s="9" t="s">
        <v>159</v>
      </c>
      <c r="B18" s="22" t="s">
        <v>115</v>
      </c>
      <c r="C18" s="22" t="s">
        <v>115</v>
      </c>
      <c r="D18" s="22" t="s">
        <v>115</v>
      </c>
      <c r="E18" s="22" t="s">
        <v>115</v>
      </c>
      <c r="F18" s="22" t="s">
        <v>115</v>
      </c>
      <c r="G18" s="22" t="s">
        <v>115</v>
      </c>
      <c r="H18" s="22" t="s">
        <v>115</v>
      </c>
      <c r="I18" s="23">
        <v>169</v>
      </c>
      <c r="J18" s="23" t="s">
        <v>115</v>
      </c>
      <c r="K18" s="23" t="s">
        <v>115</v>
      </c>
    </row>
    <row r="19" spans="1:11" s="6" customFormat="1" ht="15.75" customHeight="1">
      <c r="A19" s="9" t="s">
        <v>160</v>
      </c>
      <c r="B19" s="22">
        <v>4</v>
      </c>
      <c r="C19" s="22">
        <v>4</v>
      </c>
      <c r="D19" s="22">
        <v>5</v>
      </c>
      <c r="E19" s="22">
        <v>5</v>
      </c>
      <c r="F19" s="22">
        <v>6</v>
      </c>
      <c r="G19" s="22">
        <v>7</v>
      </c>
      <c r="H19" s="22">
        <v>7</v>
      </c>
      <c r="I19" s="23">
        <v>7</v>
      </c>
      <c r="J19" s="23">
        <v>7</v>
      </c>
      <c r="K19" s="23">
        <v>10</v>
      </c>
    </row>
    <row r="20" spans="1:11" s="6" customFormat="1" ht="15.75" customHeight="1">
      <c r="A20" s="9" t="s">
        <v>161</v>
      </c>
      <c r="B20" s="22">
        <v>41</v>
      </c>
      <c r="C20" s="22">
        <v>41</v>
      </c>
      <c r="D20" s="22">
        <v>31</v>
      </c>
      <c r="E20" s="22">
        <v>33</v>
      </c>
      <c r="F20" s="22">
        <v>40</v>
      </c>
      <c r="G20" s="22">
        <v>51</v>
      </c>
      <c r="H20" s="22">
        <v>55</v>
      </c>
      <c r="I20" s="23">
        <v>67</v>
      </c>
      <c r="J20" s="23">
        <v>81</v>
      </c>
      <c r="K20" s="23">
        <v>91</v>
      </c>
    </row>
    <row r="21" spans="1:11" s="6" customFormat="1" ht="15.75" customHeight="1">
      <c r="A21" s="9" t="s">
        <v>162</v>
      </c>
      <c r="B21" s="22">
        <v>11</v>
      </c>
      <c r="C21" s="22">
        <v>9</v>
      </c>
      <c r="D21" s="22">
        <v>13</v>
      </c>
      <c r="E21" s="22" t="s">
        <v>115</v>
      </c>
      <c r="F21" s="22" t="s">
        <v>115</v>
      </c>
      <c r="G21" s="22" t="s">
        <v>115</v>
      </c>
      <c r="H21" s="22" t="s">
        <v>115</v>
      </c>
      <c r="I21" s="23" t="s">
        <v>115</v>
      </c>
      <c r="J21" s="23" t="s">
        <v>115</v>
      </c>
      <c r="K21" s="23" t="s">
        <v>115</v>
      </c>
    </row>
    <row r="22" spans="1:11" s="6" customFormat="1" ht="15.75" customHeight="1">
      <c r="A22" s="9" t="s">
        <v>163</v>
      </c>
      <c r="B22" s="22">
        <v>20</v>
      </c>
      <c r="C22" s="22">
        <v>22</v>
      </c>
      <c r="D22" s="22">
        <v>15</v>
      </c>
      <c r="E22" s="22">
        <v>13</v>
      </c>
      <c r="F22" s="22">
        <v>9</v>
      </c>
      <c r="G22" s="22">
        <v>10</v>
      </c>
      <c r="H22" s="22">
        <v>20</v>
      </c>
      <c r="I22" s="23">
        <v>31</v>
      </c>
      <c r="J22" s="23">
        <v>40</v>
      </c>
      <c r="K22" s="23">
        <v>60</v>
      </c>
    </row>
    <row r="23" spans="1:11" s="6" customFormat="1" ht="15.75" customHeight="1">
      <c r="A23" s="9" t="s">
        <v>164</v>
      </c>
      <c r="B23" s="22">
        <v>5</v>
      </c>
      <c r="C23" s="22">
        <v>5</v>
      </c>
      <c r="D23" s="22">
        <v>5</v>
      </c>
      <c r="E23" s="22">
        <v>7</v>
      </c>
      <c r="F23" s="22">
        <v>1</v>
      </c>
      <c r="G23" s="22">
        <v>2</v>
      </c>
      <c r="H23" s="22">
        <v>3</v>
      </c>
      <c r="I23" s="23">
        <v>5</v>
      </c>
      <c r="J23" s="23">
        <v>8</v>
      </c>
      <c r="K23" s="23">
        <v>9</v>
      </c>
    </row>
    <row r="24" spans="1:11" s="6" customFormat="1" ht="15.75" customHeight="1">
      <c r="A24" s="9" t="s">
        <v>165</v>
      </c>
      <c r="B24" s="22">
        <v>20</v>
      </c>
      <c r="C24" s="22">
        <v>45</v>
      </c>
      <c r="D24" s="22">
        <v>25</v>
      </c>
      <c r="E24" s="22">
        <v>19</v>
      </c>
      <c r="F24" s="22">
        <v>13</v>
      </c>
      <c r="G24" s="22">
        <v>8</v>
      </c>
      <c r="H24" s="22">
        <v>7</v>
      </c>
      <c r="I24" s="23">
        <v>6</v>
      </c>
      <c r="J24" s="23">
        <v>5</v>
      </c>
      <c r="K24" s="23">
        <v>12</v>
      </c>
    </row>
    <row r="25" spans="1:11" s="6" customFormat="1" ht="15.75" customHeight="1">
      <c r="A25" s="9" t="s">
        <v>166</v>
      </c>
      <c r="B25" s="22">
        <v>38</v>
      </c>
      <c r="C25" s="22">
        <v>46</v>
      </c>
      <c r="D25" s="22">
        <v>36</v>
      </c>
      <c r="E25" s="22">
        <v>25</v>
      </c>
      <c r="F25" s="22">
        <v>26</v>
      </c>
      <c r="G25" s="22">
        <v>24</v>
      </c>
      <c r="H25" s="22">
        <v>29</v>
      </c>
      <c r="I25" s="23">
        <v>33</v>
      </c>
      <c r="J25" s="23">
        <v>25</v>
      </c>
      <c r="K25" s="23">
        <v>40</v>
      </c>
    </row>
    <row r="26" spans="1:11" s="6" customFormat="1" ht="15.75" customHeight="1">
      <c r="A26" s="8"/>
      <c r="B26" s="24"/>
      <c r="C26" s="24"/>
      <c r="D26" s="24"/>
      <c r="E26" s="24"/>
      <c r="F26" s="24"/>
      <c r="G26" s="24"/>
      <c r="H26" s="24"/>
      <c r="I26" s="21"/>
      <c r="J26" s="21"/>
      <c r="K26" s="21"/>
    </row>
    <row r="27" spans="1:11" s="4" customFormat="1" ht="15.75" customHeight="1">
      <c r="A27" s="7" t="s">
        <v>103</v>
      </c>
      <c r="B27" s="17">
        <f aca="true" t="shared" si="3" ref="B27:K27">SUM(B28:B36)</f>
        <v>117</v>
      </c>
      <c r="C27" s="17">
        <f t="shared" si="3"/>
        <v>112</v>
      </c>
      <c r="D27" s="17">
        <f t="shared" si="3"/>
        <v>110</v>
      </c>
      <c r="E27" s="17">
        <f t="shared" si="3"/>
        <v>77</v>
      </c>
      <c r="F27" s="17">
        <f t="shared" si="3"/>
        <v>94</v>
      </c>
      <c r="G27" s="17">
        <f t="shared" si="3"/>
        <v>100</v>
      </c>
      <c r="H27" s="17">
        <f t="shared" si="3"/>
        <v>86</v>
      </c>
      <c r="I27" s="17">
        <f t="shared" si="3"/>
        <v>87</v>
      </c>
      <c r="J27" s="17">
        <f t="shared" si="3"/>
        <v>81</v>
      </c>
      <c r="K27" s="17">
        <f t="shared" si="3"/>
        <v>139</v>
      </c>
    </row>
    <row r="28" spans="1:11" s="6" customFormat="1" ht="15.75" customHeight="1">
      <c r="A28" s="9" t="s">
        <v>167</v>
      </c>
      <c r="B28" s="22" t="s">
        <v>115</v>
      </c>
      <c r="C28" s="22" t="s">
        <v>115</v>
      </c>
      <c r="D28" s="22" t="s">
        <v>115</v>
      </c>
      <c r="E28" s="22" t="s">
        <v>115</v>
      </c>
      <c r="F28" s="22" t="s">
        <v>115</v>
      </c>
      <c r="G28" s="22" t="s">
        <v>115</v>
      </c>
      <c r="H28" s="22" t="s">
        <v>115</v>
      </c>
      <c r="I28" s="23" t="s">
        <v>115</v>
      </c>
      <c r="J28" s="23">
        <v>14</v>
      </c>
      <c r="K28" s="23">
        <v>15</v>
      </c>
    </row>
    <row r="29" spans="1:11" s="6" customFormat="1" ht="15.75" customHeight="1">
      <c r="A29" s="9" t="s">
        <v>168</v>
      </c>
      <c r="B29" s="22">
        <v>62</v>
      </c>
      <c r="C29" s="22">
        <v>62</v>
      </c>
      <c r="D29" s="22">
        <v>64</v>
      </c>
      <c r="E29" s="22">
        <v>59</v>
      </c>
      <c r="F29" s="22">
        <v>65</v>
      </c>
      <c r="G29" s="22">
        <v>67</v>
      </c>
      <c r="H29" s="22">
        <v>42</v>
      </c>
      <c r="I29" s="23">
        <v>41</v>
      </c>
      <c r="J29" s="23">
        <v>34</v>
      </c>
      <c r="K29" s="23">
        <v>94</v>
      </c>
    </row>
    <row r="30" spans="1:11" s="6" customFormat="1" ht="15.75" customHeight="1">
      <c r="A30" s="9" t="s">
        <v>169</v>
      </c>
      <c r="B30" s="22">
        <v>3</v>
      </c>
      <c r="C30" s="22">
        <v>3</v>
      </c>
      <c r="D30" s="22">
        <v>4</v>
      </c>
      <c r="E30" s="22">
        <v>2</v>
      </c>
      <c r="F30" s="22">
        <v>2</v>
      </c>
      <c r="G30" s="22">
        <v>2</v>
      </c>
      <c r="H30" s="22">
        <v>5</v>
      </c>
      <c r="I30" s="23">
        <v>9</v>
      </c>
      <c r="J30" s="23">
        <v>5</v>
      </c>
      <c r="K30" s="23">
        <v>3</v>
      </c>
    </row>
    <row r="31" spans="1:11" s="6" customFormat="1" ht="15.75" customHeight="1">
      <c r="A31" s="9" t="s">
        <v>170</v>
      </c>
      <c r="B31" s="22">
        <v>3</v>
      </c>
      <c r="C31" s="22">
        <v>3</v>
      </c>
      <c r="D31" s="22">
        <v>2</v>
      </c>
      <c r="E31" s="22">
        <v>3</v>
      </c>
      <c r="F31" s="22">
        <v>12</v>
      </c>
      <c r="G31" s="22">
        <v>7</v>
      </c>
      <c r="H31" s="22">
        <v>5</v>
      </c>
      <c r="I31" s="23">
        <v>6</v>
      </c>
      <c r="J31" s="23">
        <v>7</v>
      </c>
      <c r="K31" s="23">
        <v>8</v>
      </c>
    </row>
    <row r="32" spans="1:11" s="6" customFormat="1" ht="15.75" customHeight="1">
      <c r="A32" s="9" t="s">
        <v>171</v>
      </c>
      <c r="B32" s="22">
        <v>10</v>
      </c>
      <c r="C32" s="22">
        <v>13</v>
      </c>
      <c r="D32" s="22">
        <v>13</v>
      </c>
      <c r="E32" s="22">
        <v>6</v>
      </c>
      <c r="F32" s="22">
        <v>5</v>
      </c>
      <c r="G32" s="22">
        <v>6</v>
      </c>
      <c r="H32" s="22">
        <v>6</v>
      </c>
      <c r="I32" s="23">
        <v>7</v>
      </c>
      <c r="J32" s="23">
        <v>6</v>
      </c>
      <c r="K32" s="23">
        <v>7</v>
      </c>
    </row>
    <row r="33" spans="1:11" s="6" customFormat="1" ht="15.75" customHeight="1">
      <c r="A33" s="9" t="s">
        <v>172</v>
      </c>
      <c r="B33" s="22">
        <v>22</v>
      </c>
      <c r="C33" s="22">
        <v>23</v>
      </c>
      <c r="D33" s="22">
        <v>23</v>
      </c>
      <c r="E33" s="22">
        <v>3</v>
      </c>
      <c r="F33" s="22">
        <v>7</v>
      </c>
      <c r="G33" s="22">
        <v>8</v>
      </c>
      <c r="H33" s="22">
        <v>14</v>
      </c>
      <c r="I33" s="23">
        <v>18</v>
      </c>
      <c r="J33" s="23">
        <v>7</v>
      </c>
      <c r="K33" s="23">
        <v>6</v>
      </c>
    </row>
    <row r="34" spans="1:11" s="6" customFormat="1" ht="15.75" customHeight="1">
      <c r="A34" s="9" t="s">
        <v>173</v>
      </c>
      <c r="B34" s="22" t="s">
        <v>115</v>
      </c>
      <c r="C34" s="22" t="s">
        <v>115</v>
      </c>
      <c r="D34" s="22" t="s">
        <v>115</v>
      </c>
      <c r="E34" s="22" t="s">
        <v>115</v>
      </c>
      <c r="F34" s="22" t="s">
        <v>115</v>
      </c>
      <c r="G34" s="22" t="s">
        <v>115</v>
      </c>
      <c r="H34" s="22" t="s">
        <v>115</v>
      </c>
      <c r="I34" s="23" t="s">
        <v>115</v>
      </c>
      <c r="J34" s="23" t="s">
        <v>115</v>
      </c>
      <c r="K34" s="23">
        <v>1</v>
      </c>
    </row>
    <row r="35" spans="1:11" s="6" customFormat="1" ht="15.75" customHeight="1">
      <c r="A35" s="9" t="s">
        <v>174</v>
      </c>
      <c r="B35" s="22">
        <v>17</v>
      </c>
      <c r="C35" s="22">
        <v>8</v>
      </c>
      <c r="D35" s="22">
        <v>4</v>
      </c>
      <c r="E35" s="22">
        <v>4</v>
      </c>
      <c r="F35" s="22">
        <v>2</v>
      </c>
      <c r="G35" s="22">
        <v>9</v>
      </c>
      <c r="H35" s="22">
        <v>13</v>
      </c>
      <c r="I35" s="23">
        <v>5</v>
      </c>
      <c r="J35" s="23">
        <v>7</v>
      </c>
      <c r="K35" s="23">
        <v>4</v>
      </c>
    </row>
    <row r="36" spans="1:11" s="6" customFormat="1" ht="15.75" customHeight="1">
      <c r="A36" s="9" t="s">
        <v>175</v>
      </c>
      <c r="B36" s="22" t="s">
        <v>115</v>
      </c>
      <c r="C36" s="22" t="s">
        <v>115</v>
      </c>
      <c r="D36" s="22" t="s">
        <v>115</v>
      </c>
      <c r="E36" s="22" t="s">
        <v>115</v>
      </c>
      <c r="F36" s="22">
        <v>1</v>
      </c>
      <c r="G36" s="22">
        <v>1</v>
      </c>
      <c r="H36" s="22">
        <v>1</v>
      </c>
      <c r="I36" s="23">
        <v>1</v>
      </c>
      <c r="J36" s="23">
        <v>1</v>
      </c>
      <c r="K36" s="23">
        <v>1</v>
      </c>
    </row>
    <row r="37" spans="1:11" s="6" customFormat="1" ht="15.75" customHeight="1">
      <c r="A37" s="8"/>
      <c r="B37" s="24"/>
      <c r="C37" s="24"/>
      <c r="D37" s="24"/>
      <c r="E37" s="24"/>
      <c r="F37" s="24"/>
      <c r="G37" s="24"/>
      <c r="H37" s="24"/>
      <c r="I37" s="21"/>
      <c r="J37" s="21"/>
      <c r="K37" s="21"/>
    </row>
    <row r="38" spans="1:11" s="4" customFormat="1" ht="15.75" customHeight="1">
      <c r="A38" s="7" t="s">
        <v>104</v>
      </c>
      <c r="B38" s="17">
        <f aca="true" t="shared" si="4" ref="B38:K38">SUM(B39:B42)</f>
        <v>1165</v>
      </c>
      <c r="C38" s="17">
        <f t="shared" si="4"/>
        <v>1232</v>
      </c>
      <c r="D38" s="17">
        <f t="shared" si="4"/>
        <v>1144</v>
      </c>
      <c r="E38" s="17">
        <f t="shared" si="4"/>
        <v>1167</v>
      </c>
      <c r="F38" s="17">
        <f t="shared" si="4"/>
        <v>1128</v>
      </c>
      <c r="G38" s="17">
        <f t="shared" si="4"/>
        <v>1270</v>
      </c>
      <c r="H38" s="17">
        <f t="shared" si="4"/>
        <v>1354</v>
      </c>
      <c r="I38" s="17">
        <f t="shared" si="4"/>
        <v>1740</v>
      </c>
      <c r="J38" s="17">
        <f t="shared" si="4"/>
        <v>2496</v>
      </c>
      <c r="K38" s="17">
        <f t="shared" si="4"/>
        <v>2188</v>
      </c>
    </row>
    <row r="39" spans="1:11" s="6" customFormat="1" ht="15.75" customHeight="1">
      <c r="A39" s="9" t="s">
        <v>176</v>
      </c>
      <c r="B39" s="22">
        <v>115</v>
      </c>
      <c r="C39" s="22">
        <v>152</v>
      </c>
      <c r="D39" s="22">
        <v>197</v>
      </c>
      <c r="E39" s="22">
        <v>152</v>
      </c>
      <c r="F39" s="22">
        <v>135</v>
      </c>
      <c r="G39" s="22">
        <v>91</v>
      </c>
      <c r="H39" s="22">
        <v>104</v>
      </c>
      <c r="I39" s="23">
        <v>100</v>
      </c>
      <c r="J39" s="23">
        <v>85</v>
      </c>
      <c r="K39" s="23">
        <v>64</v>
      </c>
    </row>
    <row r="40" spans="1:11" s="6" customFormat="1" ht="15.75" customHeight="1">
      <c r="A40" s="9" t="s">
        <v>177</v>
      </c>
      <c r="B40" s="22">
        <v>397</v>
      </c>
      <c r="C40" s="22">
        <v>440</v>
      </c>
      <c r="D40" s="22">
        <v>354</v>
      </c>
      <c r="E40" s="22">
        <v>417</v>
      </c>
      <c r="F40" s="22">
        <v>479</v>
      </c>
      <c r="G40" s="22">
        <v>619</v>
      </c>
      <c r="H40" s="22">
        <v>739</v>
      </c>
      <c r="I40" s="23">
        <v>936</v>
      </c>
      <c r="J40" s="23">
        <v>1110</v>
      </c>
      <c r="K40" s="23">
        <v>1146</v>
      </c>
    </row>
    <row r="41" spans="1:11" s="6" customFormat="1" ht="15.75" customHeight="1">
      <c r="A41" s="9" t="s">
        <v>178</v>
      </c>
      <c r="B41" s="22">
        <v>52</v>
      </c>
      <c r="C41" s="22">
        <v>59</v>
      </c>
      <c r="D41" s="22">
        <v>48</v>
      </c>
      <c r="E41" s="22">
        <v>25</v>
      </c>
      <c r="F41" s="22">
        <v>51</v>
      </c>
      <c r="G41" s="22">
        <v>62</v>
      </c>
      <c r="H41" s="22">
        <v>21</v>
      </c>
      <c r="I41" s="23">
        <v>14</v>
      </c>
      <c r="J41" s="23">
        <v>29</v>
      </c>
      <c r="K41" s="23">
        <v>45</v>
      </c>
    </row>
    <row r="42" spans="1:11" s="6" customFormat="1" ht="15.75" customHeight="1">
      <c r="A42" s="9" t="s">
        <v>179</v>
      </c>
      <c r="B42" s="22">
        <v>601</v>
      </c>
      <c r="C42" s="22">
        <v>581</v>
      </c>
      <c r="D42" s="22">
        <v>545</v>
      </c>
      <c r="E42" s="22">
        <v>573</v>
      </c>
      <c r="F42" s="22">
        <v>463</v>
      </c>
      <c r="G42" s="22">
        <v>498</v>
      </c>
      <c r="H42" s="22">
        <v>490</v>
      </c>
      <c r="I42" s="23">
        <v>690</v>
      </c>
      <c r="J42" s="23">
        <v>1272</v>
      </c>
      <c r="K42" s="23">
        <v>933</v>
      </c>
    </row>
    <row r="43" spans="1:11" s="6" customFormat="1" ht="15.75" customHeight="1">
      <c r="A43" s="8"/>
      <c r="B43" s="24"/>
      <c r="C43" s="24"/>
      <c r="D43" s="24"/>
      <c r="E43" s="24"/>
      <c r="F43" s="24"/>
      <c r="G43" s="24"/>
      <c r="H43" s="24"/>
      <c r="I43" s="21"/>
      <c r="J43" s="21"/>
      <c r="K43" s="21"/>
    </row>
    <row r="44" spans="1:11" s="4" customFormat="1" ht="15.75" customHeight="1">
      <c r="A44" s="7" t="s">
        <v>180</v>
      </c>
      <c r="B44" s="17">
        <f aca="true" t="shared" si="5" ref="B44:K44">SUM(B45:B48)</f>
        <v>697</v>
      </c>
      <c r="C44" s="17">
        <f t="shared" si="5"/>
        <v>705</v>
      </c>
      <c r="D44" s="17">
        <f t="shared" si="5"/>
        <v>644</v>
      </c>
      <c r="E44" s="17">
        <f t="shared" si="5"/>
        <v>695</v>
      </c>
      <c r="F44" s="17">
        <f t="shared" si="5"/>
        <v>672</v>
      </c>
      <c r="G44" s="17">
        <f t="shared" si="5"/>
        <v>469</v>
      </c>
      <c r="H44" s="17">
        <f t="shared" si="5"/>
        <v>476</v>
      </c>
      <c r="I44" s="17">
        <f t="shared" si="5"/>
        <v>670</v>
      </c>
      <c r="J44" s="17">
        <f t="shared" si="5"/>
        <v>748</v>
      </c>
      <c r="K44" s="17">
        <f t="shared" si="5"/>
        <v>804</v>
      </c>
    </row>
    <row r="45" spans="1:11" s="6" customFormat="1" ht="15.75" customHeight="1">
      <c r="A45" s="9" t="s">
        <v>181</v>
      </c>
      <c r="B45" s="22">
        <v>22</v>
      </c>
      <c r="C45" s="22">
        <v>22</v>
      </c>
      <c r="D45" s="22">
        <v>30</v>
      </c>
      <c r="E45" s="22">
        <v>37</v>
      </c>
      <c r="F45" s="22">
        <v>35</v>
      </c>
      <c r="G45" s="22">
        <v>24</v>
      </c>
      <c r="H45" s="22">
        <v>40</v>
      </c>
      <c r="I45" s="23">
        <v>49</v>
      </c>
      <c r="J45" s="23">
        <v>38</v>
      </c>
      <c r="K45" s="23">
        <v>54</v>
      </c>
    </row>
    <row r="46" spans="1:11" s="6" customFormat="1" ht="15.75" customHeight="1">
      <c r="A46" s="9" t="s">
        <v>182</v>
      </c>
      <c r="B46" s="22">
        <v>12</v>
      </c>
      <c r="C46" s="22">
        <v>14</v>
      </c>
      <c r="D46" s="22">
        <v>10</v>
      </c>
      <c r="E46" s="22">
        <v>11</v>
      </c>
      <c r="F46" s="22">
        <v>9</v>
      </c>
      <c r="G46" s="22">
        <v>7</v>
      </c>
      <c r="H46" s="22">
        <v>8</v>
      </c>
      <c r="I46" s="23">
        <v>11</v>
      </c>
      <c r="J46" s="23">
        <v>12</v>
      </c>
      <c r="K46" s="23">
        <v>13</v>
      </c>
    </row>
    <row r="47" spans="1:11" s="6" customFormat="1" ht="15.75" customHeight="1">
      <c r="A47" s="9" t="s">
        <v>184</v>
      </c>
      <c r="B47" s="22">
        <v>652</v>
      </c>
      <c r="C47" s="22">
        <v>658</v>
      </c>
      <c r="D47" s="22">
        <v>579</v>
      </c>
      <c r="E47" s="22">
        <v>633</v>
      </c>
      <c r="F47" s="22">
        <v>610</v>
      </c>
      <c r="G47" s="22">
        <v>425</v>
      </c>
      <c r="H47" s="22">
        <v>414</v>
      </c>
      <c r="I47" s="23">
        <v>589</v>
      </c>
      <c r="J47" s="23">
        <v>673</v>
      </c>
      <c r="K47" s="23">
        <v>709</v>
      </c>
    </row>
    <row r="48" spans="1:11" s="6" customFormat="1" ht="15.75" customHeight="1">
      <c r="A48" s="9" t="s">
        <v>185</v>
      </c>
      <c r="B48" s="22">
        <v>11</v>
      </c>
      <c r="C48" s="22">
        <v>11</v>
      </c>
      <c r="D48" s="22">
        <v>25</v>
      </c>
      <c r="E48" s="22">
        <v>14</v>
      </c>
      <c r="F48" s="22">
        <v>18</v>
      </c>
      <c r="G48" s="22">
        <v>13</v>
      </c>
      <c r="H48" s="22">
        <v>14</v>
      </c>
      <c r="I48" s="23">
        <v>21</v>
      </c>
      <c r="J48" s="23">
        <v>25</v>
      </c>
      <c r="K48" s="23">
        <v>28</v>
      </c>
    </row>
    <row r="49" spans="1:11" s="6" customFormat="1" ht="15.75" customHeight="1">
      <c r="A49" s="8"/>
      <c r="B49" s="24"/>
      <c r="C49" s="24"/>
      <c r="D49" s="24"/>
      <c r="E49" s="24"/>
      <c r="F49" s="24"/>
      <c r="G49" s="24"/>
      <c r="H49" s="24"/>
      <c r="I49" s="21"/>
      <c r="J49" s="21"/>
      <c r="K49" s="21"/>
    </row>
    <row r="50" spans="1:11" s="4" customFormat="1" ht="15.75" customHeight="1">
      <c r="A50" s="7" t="s">
        <v>105</v>
      </c>
      <c r="B50" s="17">
        <f aca="true" t="shared" si="6" ref="B50:K50">SUM(B51:B65)</f>
        <v>280</v>
      </c>
      <c r="C50" s="17">
        <f t="shared" si="6"/>
        <v>388</v>
      </c>
      <c r="D50" s="17">
        <f t="shared" si="6"/>
        <v>355</v>
      </c>
      <c r="E50" s="17">
        <f t="shared" si="6"/>
        <v>307</v>
      </c>
      <c r="F50" s="17">
        <f t="shared" si="6"/>
        <v>255</v>
      </c>
      <c r="G50" s="17">
        <f t="shared" si="6"/>
        <v>276</v>
      </c>
      <c r="H50" s="17">
        <f t="shared" si="6"/>
        <v>475</v>
      </c>
      <c r="I50" s="17">
        <f t="shared" si="6"/>
        <v>449</v>
      </c>
      <c r="J50" s="17">
        <f t="shared" si="6"/>
        <v>482</v>
      </c>
      <c r="K50" s="17">
        <f t="shared" si="6"/>
        <v>496</v>
      </c>
    </row>
    <row r="51" spans="1:11" s="6" customFormat="1" ht="15.75" customHeight="1">
      <c r="A51" s="9" t="s">
        <v>186</v>
      </c>
      <c r="B51" s="22">
        <v>7</v>
      </c>
      <c r="C51" s="22">
        <v>9</v>
      </c>
      <c r="D51" s="22">
        <v>10</v>
      </c>
      <c r="E51" s="22">
        <v>9</v>
      </c>
      <c r="F51" s="22">
        <v>9</v>
      </c>
      <c r="G51" s="22">
        <v>9</v>
      </c>
      <c r="H51" s="22">
        <v>14</v>
      </c>
      <c r="I51" s="23">
        <v>17</v>
      </c>
      <c r="J51" s="23">
        <v>22</v>
      </c>
      <c r="K51" s="23">
        <v>20</v>
      </c>
    </row>
    <row r="52" spans="1:11" s="6" customFormat="1" ht="15.75" customHeight="1">
      <c r="A52" s="9" t="s">
        <v>187</v>
      </c>
      <c r="B52" s="22">
        <v>6</v>
      </c>
      <c r="C52" s="22">
        <v>4</v>
      </c>
      <c r="D52" s="22">
        <v>7</v>
      </c>
      <c r="E52" s="22">
        <v>4</v>
      </c>
      <c r="F52" s="22">
        <v>4</v>
      </c>
      <c r="G52" s="22">
        <v>6</v>
      </c>
      <c r="H52" s="22">
        <v>7</v>
      </c>
      <c r="I52" s="23">
        <v>4</v>
      </c>
      <c r="J52" s="23">
        <v>11</v>
      </c>
      <c r="K52" s="23">
        <v>10</v>
      </c>
    </row>
    <row r="53" spans="1:11" s="6" customFormat="1" ht="15.75" customHeight="1">
      <c r="A53" s="9" t="s">
        <v>188</v>
      </c>
      <c r="B53" s="22" t="s">
        <v>115</v>
      </c>
      <c r="C53" s="22" t="s">
        <v>115</v>
      </c>
      <c r="D53" s="22" t="s">
        <v>115</v>
      </c>
      <c r="E53" s="22" t="s">
        <v>115</v>
      </c>
      <c r="F53" s="22" t="s">
        <v>115</v>
      </c>
      <c r="G53" s="22" t="s">
        <v>115</v>
      </c>
      <c r="H53" s="22" t="s">
        <v>115</v>
      </c>
      <c r="I53" s="23">
        <v>3</v>
      </c>
      <c r="J53" s="23">
        <v>3</v>
      </c>
      <c r="K53" s="23">
        <v>3</v>
      </c>
    </row>
    <row r="54" spans="1:11" s="6" customFormat="1" ht="15.75" customHeight="1">
      <c r="A54" s="9" t="s">
        <v>189</v>
      </c>
      <c r="B54" s="22">
        <v>79</v>
      </c>
      <c r="C54" s="22">
        <v>74</v>
      </c>
      <c r="D54" s="22">
        <v>70</v>
      </c>
      <c r="E54" s="22">
        <v>46</v>
      </c>
      <c r="F54" s="22">
        <v>37</v>
      </c>
      <c r="G54" s="22">
        <v>36</v>
      </c>
      <c r="H54" s="22">
        <v>52</v>
      </c>
      <c r="I54" s="23">
        <v>59</v>
      </c>
      <c r="J54" s="23">
        <v>60</v>
      </c>
      <c r="K54" s="23">
        <v>65</v>
      </c>
    </row>
    <row r="55" spans="1:11" s="6" customFormat="1" ht="15.75" customHeight="1">
      <c r="A55" s="9" t="s">
        <v>190</v>
      </c>
      <c r="B55" s="22">
        <v>18</v>
      </c>
      <c r="C55" s="22">
        <v>20</v>
      </c>
      <c r="D55" s="22">
        <v>5</v>
      </c>
      <c r="E55" s="22">
        <v>13</v>
      </c>
      <c r="F55" s="22">
        <v>19</v>
      </c>
      <c r="G55" s="22">
        <v>19</v>
      </c>
      <c r="H55" s="22">
        <v>23</v>
      </c>
      <c r="I55" s="23">
        <v>14</v>
      </c>
      <c r="J55" s="23">
        <v>18</v>
      </c>
      <c r="K55" s="23">
        <v>22</v>
      </c>
    </row>
    <row r="56" spans="1:11" s="6" customFormat="1" ht="15.75" customHeight="1">
      <c r="A56" s="9" t="s">
        <v>191</v>
      </c>
      <c r="B56" s="22">
        <v>1</v>
      </c>
      <c r="C56" s="22">
        <v>1</v>
      </c>
      <c r="D56" s="22">
        <v>2</v>
      </c>
      <c r="E56" s="22">
        <v>2</v>
      </c>
      <c r="F56" s="22">
        <v>19</v>
      </c>
      <c r="G56" s="22">
        <v>20</v>
      </c>
      <c r="H56" s="22">
        <v>27</v>
      </c>
      <c r="I56" s="23">
        <v>36</v>
      </c>
      <c r="J56" s="23">
        <v>55</v>
      </c>
      <c r="K56" s="23">
        <v>72</v>
      </c>
    </row>
    <row r="57" spans="1:11" s="6" customFormat="1" ht="15.75" customHeight="1">
      <c r="A57" s="9" t="s">
        <v>192</v>
      </c>
      <c r="B57" s="22" t="s">
        <v>115</v>
      </c>
      <c r="C57" s="22" t="s">
        <v>115</v>
      </c>
      <c r="D57" s="22" t="s">
        <v>115</v>
      </c>
      <c r="E57" s="22" t="s">
        <v>115</v>
      </c>
      <c r="F57" s="22" t="s">
        <v>115</v>
      </c>
      <c r="G57" s="22" t="s">
        <v>115</v>
      </c>
      <c r="H57" s="22" t="s">
        <v>115</v>
      </c>
      <c r="I57" s="23" t="s">
        <v>115</v>
      </c>
      <c r="J57" s="23" t="s">
        <v>115</v>
      </c>
      <c r="K57" s="23">
        <v>24</v>
      </c>
    </row>
    <row r="58" spans="1:11" s="6" customFormat="1" ht="15.75" customHeight="1">
      <c r="A58" s="9" t="s">
        <v>193</v>
      </c>
      <c r="B58" s="22">
        <v>5</v>
      </c>
      <c r="C58" s="22">
        <v>5</v>
      </c>
      <c r="D58" s="22">
        <v>6</v>
      </c>
      <c r="E58" s="22" t="s">
        <v>115</v>
      </c>
      <c r="F58" s="22" t="s">
        <v>115</v>
      </c>
      <c r="G58" s="22" t="s">
        <v>115</v>
      </c>
      <c r="H58" s="22" t="s">
        <v>115</v>
      </c>
      <c r="I58" s="23" t="s">
        <v>115</v>
      </c>
      <c r="J58" s="23" t="s">
        <v>115</v>
      </c>
      <c r="K58" s="23" t="s">
        <v>115</v>
      </c>
    </row>
    <row r="59" spans="1:11" s="6" customFormat="1" ht="15.75" customHeight="1">
      <c r="A59" s="9" t="s">
        <v>194</v>
      </c>
      <c r="B59" s="22">
        <v>15</v>
      </c>
      <c r="C59" s="22">
        <v>14</v>
      </c>
      <c r="D59" s="22">
        <v>14</v>
      </c>
      <c r="E59" s="22">
        <v>13</v>
      </c>
      <c r="F59" s="22">
        <v>12</v>
      </c>
      <c r="G59" s="22">
        <v>25</v>
      </c>
      <c r="H59" s="22">
        <v>31</v>
      </c>
      <c r="I59" s="23">
        <v>37</v>
      </c>
      <c r="J59" s="23">
        <v>38</v>
      </c>
      <c r="K59" s="23">
        <v>39</v>
      </c>
    </row>
    <row r="60" spans="1:11" s="6" customFormat="1" ht="15.75" customHeight="1">
      <c r="A60" s="9" t="s">
        <v>195</v>
      </c>
      <c r="B60" s="22">
        <v>7</v>
      </c>
      <c r="C60" s="22">
        <v>7</v>
      </c>
      <c r="D60" s="22">
        <v>8</v>
      </c>
      <c r="E60" s="22">
        <v>7</v>
      </c>
      <c r="F60" s="22">
        <v>7</v>
      </c>
      <c r="G60" s="22">
        <v>5</v>
      </c>
      <c r="H60" s="22">
        <v>8</v>
      </c>
      <c r="I60" s="23">
        <v>14</v>
      </c>
      <c r="J60" s="23">
        <v>12</v>
      </c>
      <c r="K60" s="23">
        <v>13</v>
      </c>
    </row>
    <row r="61" spans="1:11" s="6" customFormat="1" ht="15.75" customHeight="1">
      <c r="A61" s="9" t="s">
        <v>196</v>
      </c>
      <c r="B61" s="22">
        <v>3</v>
      </c>
      <c r="C61" s="22">
        <v>3</v>
      </c>
      <c r="D61" s="22">
        <v>3</v>
      </c>
      <c r="E61" s="22">
        <v>3</v>
      </c>
      <c r="F61" s="22">
        <v>7</v>
      </c>
      <c r="G61" s="22">
        <v>6</v>
      </c>
      <c r="H61" s="22">
        <v>7</v>
      </c>
      <c r="I61" s="23">
        <v>9</v>
      </c>
      <c r="J61" s="23">
        <v>11</v>
      </c>
      <c r="K61" s="23">
        <v>14</v>
      </c>
    </row>
    <row r="62" spans="1:11" s="6" customFormat="1" ht="15.75" customHeight="1">
      <c r="A62" s="9" t="s">
        <v>197</v>
      </c>
      <c r="B62" s="22">
        <v>48</v>
      </c>
      <c r="C62" s="22">
        <v>156</v>
      </c>
      <c r="D62" s="22">
        <v>120</v>
      </c>
      <c r="E62" s="22">
        <v>109</v>
      </c>
      <c r="F62" s="22">
        <v>48</v>
      </c>
      <c r="G62" s="22">
        <v>33</v>
      </c>
      <c r="H62" s="22">
        <v>147</v>
      </c>
      <c r="I62" s="23">
        <v>77</v>
      </c>
      <c r="J62" s="23">
        <v>54</v>
      </c>
      <c r="K62" s="23">
        <v>5</v>
      </c>
    </row>
    <row r="63" spans="1:11" s="6" customFormat="1" ht="15.75" customHeight="1">
      <c r="A63" s="9" t="s">
        <v>198</v>
      </c>
      <c r="B63" s="22">
        <v>68</v>
      </c>
      <c r="C63" s="22">
        <v>73</v>
      </c>
      <c r="D63" s="22">
        <v>62</v>
      </c>
      <c r="E63" s="22">
        <v>63</v>
      </c>
      <c r="F63" s="22">
        <v>56</v>
      </c>
      <c r="G63" s="22">
        <v>85</v>
      </c>
      <c r="H63" s="22">
        <v>115</v>
      </c>
      <c r="I63" s="23">
        <v>130</v>
      </c>
      <c r="J63" s="23">
        <v>147</v>
      </c>
      <c r="K63" s="23">
        <v>142</v>
      </c>
    </row>
    <row r="64" spans="1:11" s="6" customFormat="1" ht="15.75" customHeight="1">
      <c r="A64" s="9" t="s">
        <v>199</v>
      </c>
      <c r="B64" s="22">
        <v>10</v>
      </c>
      <c r="C64" s="22">
        <v>7</v>
      </c>
      <c r="D64" s="22">
        <v>8</v>
      </c>
      <c r="E64" s="22">
        <v>8</v>
      </c>
      <c r="F64" s="22">
        <v>7</v>
      </c>
      <c r="G64" s="22">
        <v>7</v>
      </c>
      <c r="H64" s="22">
        <v>10</v>
      </c>
      <c r="I64" s="23">
        <v>14</v>
      </c>
      <c r="J64" s="23">
        <v>15</v>
      </c>
      <c r="K64" s="23">
        <v>17</v>
      </c>
    </row>
    <row r="65" spans="1:11" s="6" customFormat="1" ht="15.75" customHeight="1">
      <c r="A65" s="9" t="s">
        <v>200</v>
      </c>
      <c r="B65" s="22">
        <v>13</v>
      </c>
      <c r="C65" s="22">
        <v>15</v>
      </c>
      <c r="D65" s="22">
        <v>40</v>
      </c>
      <c r="E65" s="22">
        <v>30</v>
      </c>
      <c r="F65" s="22">
        <v>30</v>
      </c>
      <c r="G65" s="22">
        <v>25</v>
      </c>
      <c r="H65" s="22">
        <v>34</v>
      </c>
      <c r="I65" s="23">
        <v>35</v>
      </c>
      <c r="J65" s="23">
        <v>36</v>
      </c>
      <c r="K65" s="23">
        <v>50</v>
      </c>
    </row>
    <row r="66" spans="1:11" s="6" customFormat="1" ht="15.75" customHeight="1">
      <c r="A66" s="8"/>
      <c r="B66" s="18"/>
      <c r="C66" s="18"/>
      <c r="D66" s="18"/>
      <c r="E66" s="18"/>
      <c r="F66" s="18"/>
      <c r="G66" s="18"/>
      <c r="H66" s="18"/>
      <c r="I66" s="21"/>
      <c r="J66" s="21"/>
      <c r="K66" s="21"/>
    </row>
    <row r="67" spans="1:11" s="14" customFormat="1" ht="15.75" customHeight="1">
      <c r="A67" s="12" t="s">
        <v>201</v>
      </c>
      <c r="B67" s="20">
        <f aca="true" t="shared" si="7" ref="B67:K67">(B69+B98+B107+B112)</f>
        <v>25389</v>
      </c>
      <c r="C67" s="20">
        <f t="shared" si="7"/>
        <v>29178</v>
      </c>
      <c r="D67" s="20">
        <f t="shared" si="7"/>
        <v>24273</v>
      </c>
      <c r="E67" s="20">
        <f t="shared" si="7"/>
        <v>24873</v>
      </c>
      <c r="F67" s="20">
        <f t="shared" si="7"/>
        <v>32150</v>
      </c>
      <c r="G67" s="20">
        <f t="shared" si="7"/>
        <v>33282</v>
      </c>
      <c r="H67" s="20">
        <f t="shared" si="7"/>
        <v>38369</v>
      </c>
      <c r="I67" s="20">
        <f t="shared" si="7"/>
        <v>43003</v>
      </c>
      <c r="J67" s="20">
        <f t="shared" si="7"/>
        <v>51290</v>
      </c>
      <c r="K67" s="20">
        <f t="shared" si="7"/>
        <v>60146</v>
      </c>
    </row>
    <row r="68" spans="1:11" s="6" customFormat="1" ht="15.75" customHeight="1">
      <c r="A68" s="8"/>
      <c r="B68" s="18"/>
      <c r="C68" s="18"/>
      <c r="D68" s="18"/>
      <c r="E68" s="18"/>
      <c r="F68" s="18"/>
      <c r="G68" s="18"/>
      <c r="H68" s="18"/>
      <c r="I68" s="21"/>
      <c r="J68" s="21"/>
      <c r="K68" s="21"/>
    </row>
    <row r="69" spans="1:11" s="4" customFormat="1" ht="15.75" customHeight="1">
      <c r="A69" s="7" t="s">
        <v>202</v>
      </c>
      <c r="B69" s="17">
        <f aca="true" t="shared" si="8" ref="B69:K69">SUM(B70:B96)</f>
        <v>3498</v>
      </c>
      <c r="C69" s="17">
        <f t="shared" si="8"/>
        <v>3818</v>
      </c>
      <c r="D69" s="17">
        <f t="shared" si="8"/>
        <v>4019</v>
      </c>
      <c r="E69" s="17">
        <f t="shared" si="8"/>
        <v>4177</v>
      </c>
      <c r="F69" s="17">
        <f t="shared" si="8"/>
        <v>4454</v>
      </c>
      <c r="G69" s="17">
        <f t="shared" si="8"/>
        <v>5057</v>
      </c>
      <c r="H69" s="17">
        <f t="shared" si="8"/>
        <v>5757</v>
      </c>
      <c r="I69" s="17">
        <f t="shared" si="8"/>
        <v>6664</v>
      </c>
      <c r="J69" s="17">
        <f t="shared" si="8"/>
        <v>7383</v>
      </c>
      <c r="K69" s="17">
        <f t="shared" si="8"/>
        <v>7996</v>
      </c>
    </row>
    <row r="70" spans="1:11" s="6" customFormat="1" ht="15.75" customHeight="1">
      <c r="A70" s="9" t="s">
        <v>203</v>
      </c>
      <c r="B70" s="22">
        <v>3</v>
      </c>
      <c r="C70" s="22">
        <v>3</v>
      </c>
      <c r="D70" s="22">
        <v>3</v>
      </c>
      <c r="E70" s="22">
        <v>5</v>
      </c>
      <c r="F70" s="22">
        <v>7</v>
      </c>
      <c r="G70" s="22">
        <v>12</v>
      </c>
      <c r="H70" s="22">
        <v>13</v>
      </c>
      <c r="I70" s="23">
        <v>19</v>
      </c>
      <c r="J70" s="23">
        <v>24</v>
      </c>
      <c r="K70" s="23">
        <v>28</v>
      </c>
    </row>
    <row r="71" spans="1:11" s="6" customFormat="1" ht="15.75" customHeight="1">
      <c r="A71" s="9" t="s">
        <v>204</v>
      </c>
      <c r="B71" s="22">
        <v>43</v>
      </c>
      <c r="C71" s="22">
        <v>46</v>
      </c>
      <c r="D71" s="22">
        <v>49</v>
      </c>
      <c r="E71" s="22">
        <v>59</v>
      </c>
      <c r="F71" s="22">
        <v>110</v>
      </c>
      <c r="G71" s="22">
        <v>133</v>
      </c>
      <c r="H71" s="22">
        <v>156</v>
      </c>
      <c r="I71" s="23">
        <v>191</v>
      </c>
      <c r="J71" s="23">
        <v>242</v>
      </c>
      <c r="K71" s="23">
        <v>267</v>
      </c>
    </row>
    <row r="72" spans="1:11" s="6" customFormat="1" ht="15.75" customHeight="1">
      <c r="A72" s="9" t="s">
        <v>205</v>
      </c>
      <c r="B72" s="22">
        <v>138</v>
      </c>
      <c r="C72" s="22">
        <v>156</v>
      </c>
      <c r="D72" s="22">
        <v>163</v>
      </c>
      <c r="E72" s="22">
        <v>115</v>
      </c>
      <c r="F72" s="22">
        <v>119</v>
      </c>
      <c r="G72" s="22">
        <v>127</v>
      </c>
      <c r="H72" s="22">
        <v>158</v>
      </c>
      <c r="I72" s="23">
        <v>204</v>
      </c>
      <c r="J72" s="23">
        <v>273</v>
      </c>
      <c r="K72" s="23">
        <v>306</v>
      </c>
    </row>
    <row r="73" spans="1:11" s="6" customFormat="1" ht="15.75" customHeight="1">
      <c r="A73" s="9" t="s">
        <v>206</v>
      </c>
      <c r="B73" s="22">
        <v>596</v>
      </c>
      <c r="C73" s="22">
        <v>639</v>
      </c>
      <c r="D73" s="22">
        <v>655</v>
      </c>
      <c r="E73" s="22">
        <v>765</v>
      </c>
      <c r="F73" s="22">
        <v>802</v>
      </c>
      <c r="G73" s="22">
        <v>990</v>
      </c>
      <c r="H73" s="22">
        <v>1100</v>
      </c>
      <c r="I73" s="23">
        <v>1140</v>
      </c>
      <c r="J73" s="23">
        <v>1144</v>
      </c>
      <c r="K73" s="23">
        <v>1303</v>
      </c>
    </row>
    <row r="74" spans="1:11" s="6" customFormat="1" ht="15.75" customHeight="1">
      <c r="A74" s="9" t="s">
        <v>207</v>
      </c>
      <c r="B74" s="22">
        <v>252</v>
      </c>
      <c r="C74" s="22">
        <v>264</v>
      </c>
      <c r="D74" s="22">
        <v>251</v>
      </c>
      <c r="E74" s="22">
        <v>252</v>
      </c>
      <c r="F74" s="22">
        <v>284</v>
      </c>
      <c r="G74" s="22">
        <v>309</v>
      </c>
      <c r="H74" s="22">
        <v>327</v>
      </c>
      <c r="I74" s="23">
        <v>379</v>
      </c>
      <c r="J74" s="23">
        <v>460</v>
      </c>
      <c r="K74" s="23">
        <v>528</v>
      </c>
    </row>
    <row r="75" spans="1:11" s="6" customFormat="1" ht="15.75" customHeight="1">
      <c r="A75" s="9" t="s">
        <v>208</v>
      </c>
      <c r="B75" s="22">
        <v>258</v>
      </c>
      <c r="C75" s="22">
        <v>306</v>
      </c>
      <c r="D75" s="22">
        <v>302</v>
      </c>
      <c r="E75" s="22">
        <v>336</v>
      </c>
      <c r="F75" s="22">
        <v>339</v>
      </c>
      <c r="G75" s="22">
        <v>357</v>
      </c>
      <c r="H75" s="22">
        <v>422</v>
      </c>
      <c r="I75" s="23">
        <v>468</v>
      </c>
      <c r="J75" s="23">
        <v>441</v>
      </c>
      <c r="K75" s="23">
        <v>451</v>
      </c>
    </row>
    <row r="76" spans="1:11" s="6" customFormat="1" ht="15.75" customHeight="1">
      <c r="A76" s="9" t="s">
        <v>209</v>
      </c>
      <c r="B76" s="22">
        <v>4</v>
      </c>
      <c r="C76" s="22">
        <v>5</v>
      </c>
      <c r="D76" s="22">
        <v>7</v>
      </c>
      <c r="E76" s="22">
        <v>6</v>
      </c>
      <c r="F76" s="22">
        <v>3</v>
      </c>
      <c r="G76" s="22">
        <v>4</v>
      </c>
      <c r="H76" s="22">
        <v>6</v>
      </c>
      <c r="I76" s="23">
        <v>11</v>
      </c>
      <c r="J76" s="23">
        <v>14</v>
      </c>
      <c r="K76" s="23">
        <v>13</v>
      </c>
    </row>
    <row r="77" spans="1:11" s="6" customFormat="1" ht="15.75" customHeight="1">
      <c r="A77" s="9" t="s">
        <v>210</v>
      </c>
      <c r="B77" s="22">
        <v>42</v>
      </c>
      <c r="C77" s="22">
        <v>54</v>
      </c>
      <c r="D77" s="22">
        <v>66</v>
      </c>
      <c r="E77" s="22">
        <v>82</v>
      </c>
      <c r="F77" s="22">
        <v>55</v>
      </c>
      <c r="G77" s="22">
        <v>68</v>
      </c>
      <c r="H77" s="22">
        <v>89</v>
      </c>
      <c r="I77" s="23">
        <v>111</v>
      </c>
      <c r="J77" s="23">
        <v>121</v>
      </c>
      <c r="K77" s="23">
        <v>125</v>
      </c>
    </row>
    <row r="78" spans="1:11" s="6" customFormat="1" ht="15.75" customHeight="1">
      <c r="A78" s="9" t="s">
        <v>211</v>
      </c>
      <c r="B78" s="22">
        <v>45</v>
      </c>
      <c r="C78" s="22">
        <v>53</v>
      </c>
      <c r="D78" s="22">
        <v>56</v>
      </c>
      <c r="E78" s="22">
        <v>62</v>
      </c>
      <c r="F78" s="22">
        <v>71</v>
      </c>
      <c r="G78" s="22">
        <v>86</v>
      </c>
      <c r="H78" s="22">
        <v>94</v>
      </c>
      <c r="I78" s="23">
        <v>146</v>
      </c>
      <c r="J78" s="23">
        <v>176</v>
      </c>
      <c r="K78" s="23">
        <v>177</v>
      </c>
    </row>
    <row r="79" spans="1:11" s="6" customFormat="1" ht="15.75" customHeight="1">
      <c r="A79" s="9" t="s">
        <v>212</v>
      </c>
      <c r="B79" s="22">
        <v>40</v>
      </c>
      <c r="C79" s="22">
        <v>44</v>
      </c>
      <c r="D79" s="22">
        <v>51</v>
      </c>
      <c r="E79" s="22">
        <v>58</v>
      </c>
      <c r="F79" s="22">
        <v>96</v>
      </c>
      <c r="G79" s="22">
        <v>116</v>
      </c>
      <c r="H79" s="22">
        <v>150</v>
      </c>
      <c r="I79" s="23">
        <v>145</v>
      </c>
      <c r="J79" s="23">
        <v>189</v>
      </c>
      <c r="K79" s="23">
        <v>204</v>
      </c>
    </row>
    <row r="80" spans="1:11" s="6" customFormat="1" ht="15.75" customHeight="1">
      <c r="A80" s="9" t="s">
        <v>213</v>
      </c>
      <c r="B80" s="22">
        <v>150</v>
      </c>
      <c r="C80" s="22">
        <v>161</v>
      </c>
      <c r="D80" s="22">
        <v>135</v>
      </c>
      <c r="E80" s="22">
        <v>78</v>
      </c>
      <c r="F80" s="22">
        <v>69</v>
      </c>
      <c r="G80" s="22">
        <v>59</v>
      </c>
      <c r="H80" s="22">
        <v>98</v>
      </c>
      <c r="I80" s="23">
        <v>69</v>
      </c>
      <c r="J80" s="23">
        <v>81</v>
      </c>
      <c r="K80" s="23">
        <v>98</v>
      </c>
    </row>
    <row r="81" spans="1:11" s="6" customFormat="1" ht="15.75" customHeight="1">
      <c r="A81" s="9" t="s">
        <v>214</v>
      </c>
      <c r="B81" s="22">
        <v>2</v>
      </c>
      <c r="C81" s="22">
        <v>2</v>
      </c>
      <c r="D81" s="22">
        <v>4</v>
      </c>
      <c r="E81" s="22">
        <v>8</v>
      </c>
      <c r="F81" s="22">
        <v>11</v>
      </c>
      <c r="G81" s="22">
        <v>10</v>
      </c>
      <c r="H81" s="22">
        <v>10</v>
      </c>
      <c r="I81" s="23">
        <v>11</v>
      </c>
      <c r="J81" s="23">
        <v>13</v>
      </c>
      <c r="K81" s="23">
        <v>16</v>
      </c>
    </row>
    <row r="82" spans="1:11" s="6" customFormat="1" ht="15.75" customHeight="1">
      <c r="A82" s="9" t="s">
        <v>215</v>
      </c>
      <c r="B82" s="22">
        <v>168</v>
      </c>
      <c r="C82" s="22">
        <v>223</v>
      </c>
      <c r="D82" s="22">
        <v>273</v>
      </c>
      <c r="E82" s="22">
        <v>282</v>
      </c>
      <c r="F82" s="22">
        <v>315</v>
      </c>
      <c r="G82" s="22">
        <v>451</v>
      </c>
      <c r="H82" s="22">
        <v>506</v>
      </c>
      <c r="I82" s="23">
        <v>571</v>
      </c>
      <c r="J82" s="23">
        <v>768</v>
      </c>
      <c r="K82" s="23">
        <v>818</v>
      </c>
    </row>
    <row r="83" spans="1:11" s="6" customFormat="1" ht="15.75" customHeight="1">
      <c r="A83" s="9" t="s">
        <v>216</v>
      </c>
      <c r="B83" s="22">
        <v>15</v>
      </c>
      <c r="C83" s="22">
        <v>17</v>
      </c>
      <c r="D83" s="22">
        <v>17</v>
      </c>
      <c r="E83" s="22">
        <v>17</v>
      </c>
      <c r="F83" s="22">
        <v>20</v>
      </c>
      <c r="G83" s="22">
        <v>26</v>
      </c>
      <c r="H83" s="22">
        <v>29</v>
      </c>
      <c r="I83" s="23">
        <v>42</v>
      </c>
      <c r="J83" s="23">
        <v>28</v>
      </c>
      <c r="K83" s="23">
        <v>31</v>
      </c>
    </row>
    <row r="84" spans="1:11" s="6" customFormat="1" ht="15.75" customHeight="1">
      <c r="A84" s="9" t="s">
        <v>217</v>
      </c>
      <c r="B84" s="22">
        <v>111</v>
      </c>
      <c r="C84" s="22">
        <v>94</v>
      </c>
      <c r="D84" s="22">
        <v>108</v>
      </c>
      <c r="E84" s="22">
        <v>116</v>
      </c>
      <c r="F84" s="22">
        <v>98</v>
      </c>
      <c r="G84" s="22">
        <v>95</v>
      </c>
      <c r="H84" s="22">
        <v>163</v>
      </c>
      <c r="I84" s="23">
        <v>188</v>
      </c>
      <c r="J84" s="23">
        <v>223</v>
      </c>
      <c r="K84" s="23">
        <v>203</v>
      </c>
    </row>
    <row r="85" spans="1:11" s="6" customFormat="1" ht="15.75" customHeight="1">
      <c r="A85" s="9" t="s">
        <v>218</v>
      </c>
      <c r="B85" s="22">
        <v>65</v>
      </c>
      <c r="C85" s="22">
        <v>85</v>
      </c>
      <c r="D85" s="22">
        <v>56</v>
      </c>
      <c r="E85" s="22">
        <v>85</v>
      </c>
      <c r="F85" s="22">
        <v>83</v>
      </c>
      <c r="G85" s="22">
        <v>93</v>
      </c>
      <c r="H85" s="23">
        <v>63</v>
      </c>
      <c r="I85" s="23">
        <v>60</v>
      </c>
      <c r="J85" s="23">
        <v>50</v>
      </c>
      <c r="K85" s="23">
        <v>46</v>
      </c>
    </row>
    <row r="86" spans="1:11" s="6" customFormat="1" ht="15.75" customHeight="1">
      <c r="A86" s="9" t="s">
        <v>219</v>
      </c>
      <c r="B86" s="22">
        <v>242</v>
      </c>
      <c r="C86" s="22">
        <v>284</v>
      </c>
      <c r="D86" s="22">
        <v>338</v>
      </c>
      <c r="E86" s="22">
        <v>399</v>
      </c>
      <c r="F86" s="22">
        <v>407</v>
      </c>
      <c r="G86" s="22">
        <v>407</v>
      </c>
      <c r="H86" s="22">
        <v>516</v>
      </c>
      <c r="I86" s="23">
        <v>595</v>
      </c>
      <c r="J86" s="23">
        <v>525</v>
      </c>
      <c r="K86" s="23">
        <v>593</v>
      </c>
    </row>
    <row r="87" spans="1:11" s="6" customFormat="1" ht="15.75" customHeight="1">
      <c r="A87" s="9" t="s">
        <v>220</v>
      </c>
      <c r="B87" s="22">
        <v>91</v>
      </c>
      <c r="C87" s="22">
        <v>85</v>
      </c>
      <c r="D87" s="22">
        <v>82</v>
      </c>
      <c r="E87" s="22">
        <v>83</v>
      </c>
      <c r="F87" s="22">
        <v>87</v>
      </c>
      <c r="G87" s="22">
        <v>93</v>
      </c>
      <c r="H87" s="22">
        <v>108</v>
      </c>
      <c r="I87" s="23">
        <v>210</v>
      </c>
      <c r="J87" s="23">
        <v>230</v>
      </c>
      <c r="K87" s="23">
        <v>272</v>
      </c>
    </row>
    <row r="88" spans="1:11" s="6" customFormat="1" ht="15.75" customHeight="1">
      <c r="A88" s="9" t="s">
        <v>221</v>
      </c>
      <c r="B88" s="22">
        <v>4</v>
      </c>
      <c r="C88" s="22">
        <v>5</v>
      </c>
      <c r="D88" s="22">
        <v>6</v>
      </c>
      <c r="E88" s="22">
        <v>6</v>
      </c>
      <c r="F88" s="22">
        <v>7</v>
      </c>
      <c r="G88" s="22">
        <v>8</v>
      </c>
      <c r="H88" s="22">
        <v>8</v>
      </c>
      <c r="I88" s="23">
        <v>10</v>
      </c>
      <c r="J88" s="23">
        <v>9</v>
      </c>
      <c r="K88" s="23">
        <v>9</v>
      </c>
    </row>
    <row r="89" spans="1:11" s="6" customFormat="1" ht="15.75" customHeight="1">
      <c r="A89" s="9" t="s">
        <v>222</v>
      </c>
      <c r="B89" s="22">
        <v>619</v>
      </c>
      <c r="C89" s="22">
        <v>648</v>
      </c>
      <c r="D89" s="22">
        <v>718</v>
      </c>
      <c r="E89" s="22">
        <v>716</v>
      </c>
      <c r="F89" s="22">
        <v>712</v>
      </c>
      <c r="G89" s="22">
        <v>758</v>
      </c>
      <c r="H89" s="22">
        <v>793</v>
      </c>
      <c r="I89" s="23">
        <v>955</v>
      </c>
      <c r="J89" s="23">
        <v>1121</v>
      </c>
      <c r="K89" s="23">
        <v>1254</v>
      </c>
    </row>
    <row r="90" spans="1:11" s="6" customFormat="1" ht="15.75" customHeight="1">
      <c r="A90" s="9" t="s">
        <v>224</v>
      </c>
      <c r="B90" s="22">
        <v>9</v>
      </c>
      <c r="C90" s="22">
        <v>10</v>
      </c>
      <c r="D90" s="22">
        <v>17</v>
      </c>
      <c r="E90" s="22">
        <v>19</v>
      </c>
      <c r="F90" s="22">
        <v>24</v>
      </c>
      <c r="G90" s="22">
        <v>31</v>
      </c>
      <c r="H90" s="22">
        <v>38</v>
      </c>
      <c r="I90" s="23">
        <v>47</v>
      </c>
      <c r="J90" s="23">
        <v>49</v>
      </c>
      <c r="K90" s="23">
        <v>53</v>
      </c>
    </row>
    <row r="91" spans="1:11" s="6" customFormat="1" ht="15.75" customHeight="1">
      <c r="A91" s="9" t="s">
        <v>225</v>
      </c>
      <c r="B91" s="22">
        <v>34</v>
      </c>
      <c r="C91" s="22">
        <v>29</v>
      </c>
      <c r="D91" s="22">
        <v>32</v>
      </c>
      <c r="E91" s="22">
        <v>40</v>
      </c>
      <c r="F91" s="22">
        <v>42</v>
      </c>
      <c r="G91" s="22">
        <v>56</v>
      </c>
      <c r="H91" s="22">
        <v>118</v>
      </c>
      <c r="I91" s="23">
        <v>126</v>
      </c>
      <c r="J91" s="23">
        <v>134</v>
      </c>
      <c r="K91" s="23">
        <v>145</v>
      </c>
    </row>
    <row r="92" spans="1:11" s="6" customFormat="1" ht="15.75" customHeight="1">
      <c r="A92" s="9" t="s">
        <v>226</v>
      </c>
      <c r="B92" s="22">
        <v>104</v>
      </c>
      <c r="C92" s="22">
        <v>115</v>
      </c>
      <c r="D92" s="22">
        <v>117</v>
      </c>
      <c r="E92" s="22">
        <v>122</v>
      </c>
      <c r="F92" s="22">
        <v>128</v>
      </c>
      <c r="G92" s="22">
        <v>129</v>
      </c>
      <c r="H92" s="22">
        <v>163</v>
      </c>
      <c r="I92" s="23">
        <v>174</v>
      </c>
      <c r="J92" s="23">
        <v>227</v>
      </c>
      <c r="K92" s="23">
        <v>260</v>
      </c>
    </row>
    <row r="93" spans="1:11" s="6" customFormat="1" ht="15.75" customHeight="1">
      <c r="A93" s="9" t="s">
        <v>227</v>
      </c>
      <c r="B93" s="22">
        <v>14</v>
      </c>
      <c r="C93" s="22">
        <v>15</v>
      </c>
      <c r="D93" s="22">
        <v>16</v>
      </c>
      <c r="E93" s="22">
        <v>17</v>
      </c>
      <c r="F93" s="22">
        <v>19</v>
      </c>
      <c r="G93" s="22">
        <v>23</v>
      </c>
      <c r="H93" s="22">
        <v>29</v>
      </c>
      <c r="I93" s="23">
        <v>35</v>
      </c>
      <c r="J93" s="23">
        <v>52</v>
      </c>
      <c r="K93" s="23">
        <v>51</v>
      </c>
    </row>
    <row r="94" spans="1:11" s="6" customFormat="1" ht="15.75" customHeight="1">
      <c r="A94" s="9" t="s">
        <v>228</v>
      </c>
      <c r="B94" s="22">
        <v>151</v>
      </c>
      <c r="C94" s="22">
        <v>152</v>
      </c>
      <c r="D94" s="22">
        <v>179</v>
      </c>
      <c r="E94" s="22">
        <v>87</v>
      </c>
      <c r="F94" s="22">
        <v>99</v>
      </c>
      <c r="G94" s="22">
        <v>97</v>
      </c>
      <c r="H94" s="22">
        <v>83</v>
      </c>
      <c r="I94" s="23">
        <v>94</v>
      </c>
      <c r="J94" s="23">
        <v>98</v>
      </c>
      <c r="K94" s="23">
        <v>85</v>
      </c>
    </row>
    <row r="95" spans="1:11" s="6" customFormat="1" ht="15.75" customHeight="1">
      <c r="A95" s="9" t="s">
        <v>229</v>
      </c>
      <c r="B95" s="22">
        <v>4</v>
      </c>
      <c r="C95" s="22">
        <v>5</v>
      </c>
      <c r="D95" s="22">
        <v>5</v>
      </c>
      <c r="E95" s="22">
        <v>6</v>
      </c>
      <c r="F95" s="22">
        <v>7</v>
      </c>
      <c r="G95" s="22">
        <v>12</v>
      </c>
      <c r="H95" s="22">
        <v>22</v>
      </c>
      <c r="I95" s="23">
        <v>24</v>
      </c>
      <c r="J95" s="23">
        <v>38</v>
      </c>
      <c r="K95" s="23">
        <v>39</v>
      </c>
    </row>
    <row r="96" spans="1:11" s="6" customFormat="1" ht="15.75" customHeight="1">
      <c r="A96" s="9" t="s">
        <v>230</v>
      </c>
      <c r="B96" s="22">
        <v>294</v>
      </c>
      <c r="C96" s="22">
        <v>318</v>
      </c>
      <c r="D96" s="22">
        <v>313</v>
      </c>
      <c r="E96" s="22">
        <v>356</v>
      </c>
      <c r="F96" s="22">
        <v>440</v>
      </c>
      <c r="G96" s="22">
        <v>507</v>
      </c>
      <c r="H96" s="22">
        <v>495</v>
      </c>
      <c r="I96" s="23">
        <v>639</v>
      </c>
      <c r="J96" s="23">
        <v>653</v>
      </c>
      <c r="K96" s="23">
        <v>621</v>
      </c>
    </row>
    <row r="97" spans="1:11" s="6" customFormat="1" ht="15.75" customHeight="1">
      <c r="A97" s="8"/>
      <c r="B97" s="24"/>
      <c r="C97" s="24"/>
      <c r="D97" s="24"/>
      <c r="E97" s="24"/>
      <c r="F97" s="24"/>
      <c r="G97" s="24"/>
      <c r="H97" s="24"/>
      <c r="I97" s="21"/>
      <c r="J97" s="21"/>
      <c r="K97" s="21"/>
    </row>
    <row r="98" spans="1:11" s="4" customFormat="1" ht="15.75" customHeight="1">
      <c r="A98" s="7" t="s">
        <v>231</v>
      </c>
      <c r="B98" s="17">
        <f aca="true" t="shared" si="9" ref="B98:K98">SUM(B99:B105)</f>
        <v>500</v>
      </c>
      <c r="C98" s="17">
        <f t="shared" si="9"/>
        <v>472</v>
      </c>
      <c r="D98" s="17">
        <f t="shared" si="9"/>
        <v>457</v>
      </c>
      <c r="E98" s="17">
        <f t="shared" si="9"/>
        <v>414</v>
      </c>
      <c r="F98" s="17">
        <f t="shared" si="9"/>
        <v>421</v>
      </c>
      <c r="G98" s="17">
        <f t="shared" si="9"/>
        <v>463</v>
      </c>
      <c r="H98" s="17">
        <f t="shared" si="9"/>
        <v>481</v>
      </c>
      <c r="I98" s="17">
        <f t="shared" si="9"/>
        <v>504</v>
      </c>
      <c r="J98" s="17">
        <f t="shared" si="9"/>
        <v>531</v>
      </c>
      <c r="K98" s="17">
        <f t="shared" si="9"/>
        <v>609</v>
      </c>
    </row>
    <row r="99" spans="1:11" s="6" customFormat="1" ht="15.75" customHeight="1">
      <c r="A99" s="9" t="s">
        <v>232</v>
      </c>
      <c r="B99" s="22">
        <v>7</v>
      </c>
      <c r="C99" s="22">
        <v>8</v>
      </c>
      <c r="D99" s="22">
        <v>8</v>
      </c>
      <c r="E99" s="22">
        <v>8</v>
      </c>
      <c r="F99" s="22">
        <v>11</v>
      </c>
      <c r="G99" s="22">
        <v>11</v>
      </c>
      <c r="H99" s="22">
        <v>16</v>
      </c>
      <c r="I99" s="23">
        <v>19</v>
      </c>
      <c r="J99" s="23">
        <v>22</v>
      </c>
      <c r="K99" s="23">
        <v>29</v>
      </c>
    </row>
    <row r="100" spans="1:11" s="6" customFormat="1" ht="15.75" customHeight="1">
      <c r="A100" s="9" t="s">
        <v>233</v>
      </c>
      <c r="B100" s="22">
        <v>87</v>
      </c>
      <c r="C100" s="22">
        <v>94</v>
      </c>
      <c r="D100" s="22">
        <v>131</v>
      </c>
      <c r="E100" s="22">
        <v>131</v>
      </c>
      <c r="F100" s="22">
        <v>117</v>
      </c>
      <c r="G100" s="22">
        <v>118</v>
      </c>
      <c r="H100" s="22">
        <v>133</v>
      </c>
      <c r="I100" s="23">
        <v>136</v>
      </c>
      <c r="J100" s="23">
        <v>165</v>
      </c>
      <c r="K100" s="23">
        <v>207</v>
      </c>
    </row>
    <row r="101" spans="1:11" s="6" customFormat="1" ht="15.75" customHeight="1">
      <c r="A101" s="9" t="s">
        <v>234</v>
      </c>
      <c r="B101" s="22">
        <v>7</v>
      </c>
      <c r="C101" s="22">
        <v>14</v>
      </c>
      <c r="D101" s="22">
        <v>17</v>
      </c>
      <c r="E101" s="22">
        <v>19</v>
      </c>
      <c r="F101" s="22">
        <v>23</v>
      </c>
      <c r="G101" s="22">
        <v>27</v>
      </c>
      <c r="H101" s="22">
        <v>16</v>
      </c>
      <c r="I101" s="23">
        <v>18</v>
      </c>
      <c r="J101" s="23">
        <v>21</v>
      </c>
      <c r="K101" s="23">
        <v>25</v>
      </c>
    </row>
    <row r="102" spans="1:11" s="6" customFormat="1" ht="15.75" customHeight="1">
      <c r="A102" s="9" t="s">
        <v>235</v>
      </c>
      <c r="B102" s="22">
        <v>183</v>
      </c>
      <c r="C102" s="22">
        <v>131</v>
      </c>
      <c r="D102" s="22">
        <v>87</v>
      </c>
      <c r="E102" s="22">
        <v>62</v>
      </c>
      <c r="F102" s="22">
        <v>57</v>
      </c>
      <c r="G102" s="22">
        <v>67</v>
      </c>
      <c r="H102" s="22">
        <v>77</v>
      </c>
      <c r="I102" s="23">
        <v>103</v>
      </c>
      <c r="J102" s="23">
        <v>124</v>
      </c>
      <c r="K102" s="23">
        <v>152</v>
      </c>
    </row>
    <row r="103" spans="1:11" s="6" customFormat="1" ht="15.75" customHeight="1">
      <c r="A103" s="9" t="s">
        <v>236</v>
      </c>
      <c r="B103" s="22">
        <v>27</v>
      </c>
      <c r="C103" s="22">
        <v>31</v>
      </c>
      <c r="D103" s="22">
        <v>25</v>
      </c>
      <c r="E103" s="22">
        <v>23</v>
      </c>
      <c r="F103" s="22">
        <v>24</v>
      </c>
      <c r="G103" s="22">
        <v>25</v>
      </c>
      <c r="H103" s="22">
        <v>26</v>
      </c>
      <c r="I103" s="23">
        <v>27</v>
      </c>
      <c r="J103" s="23">
        <v>28</v>
      </c>
      <c r="K103" s="23">
        <v>28</v>
      </c>
    </row>
    <row r="104" spans="1:11" s="6" customFormat="1" ht="15.75" customHeight="1">
      <c r="A104" s="9" t="s">
        <v>237</v>
      </c>
      <c r="B104" s="22">
        <v>22</v>
      </c>
      <c r="C104" s="22">
        <v>23</v>
      </c>
      <c r="D104" s="22">
        <v>20</v>
      </c>
      <c r="E104" s="22" t="s">
        <v>115</v>
      </c>
      <c r="F104" s="22" t="s">
        <v>115</v>
      </c>
      <c r="G104" s="22">
        <v>7</v>
      </c>
      <c r="H104" s="22">
        <v>8</v>
      </c>
      <c r="I104" s="23">
        <v>9</v>
      </c>
      <c r="J104" s="23">
        <v>5</v>
      </c>
      <c r="K104" s="23">
        <v>7</v>
      </c>
    </row>
    <row r="105" spans="1:11" s="6" customFormat="1" ht="15.75" customHeight="1">
      <c r="A105" s="9" t="s">
        <v>238</v>
      </c>
      <c r="B105" s="22">
        <v>167</v>
      </c>
      <c r="C105" s="22">
        <v>171</v>
      </c>
      <c r="D105" s="22">
        <v>169</v>
      </c>
      <c r="E105" s="22">
        <v>171</v>
      </c>
      <c r="F105" s="22">
        <v>189</v>
      </c>
      <c r="G105" s="22">
        <v>208</v>
      </c>
      <c r="H105" s="22">
        <v>205</v>
      </c>
      <c r="I105" s="23">
        <v>192</v>
      </c>
      <c r="J105" s="23">
        <v>166</v>
      </c>
      <c r="K105" s="23">
        <v>161</v>
      </c>
    </row>
    <row r="106" spans="1:11" s="6" customFormat="1" ht="15.75" customHeight="1">
      <c r="A106" s="8"/>
      <c r="B106" s="24"/>
      <c r="C106" s="24"/>
      <c r="D106" s="24"/>
      <c r="E106" s="24"/>
      <c r="F106" s="24"/>
      <c r="G106" s="24"/>
      <c r="H106" s="24"/>
      <c r="I106" s="21"/>
      <c r="J106" s="21"/>
      <c r="K106" s="21"/>
    </row>
    <row r="107" spans="1:11" s="4" customFormat="1" ht="15.75" customHeight="1">
      <c r="A107" s="7" t="s">
        <v>106</v>
      </c>
      <c r="B107" s="17">
        <f aca="true" t="shared" si="10" ref="B107:K107">SUM(B108:B110)</f>
        <v>17735</v>
      </c>
      <c r="C107" s="17">
        <f t="shared" si="10"/>
        <v>21245</v>
      </c>
      <c r="D107" s="17">
        <f t="shared" si="10"/>
        <v>16352</v>
      </c>
      <c r="E107" s="17">
        <f t="shared" si="10"/>
        <v>16719</v>
      </c>
      <c r="F107" s="17">
        <f t="shared" si="10"/>
        <v>23303</v>
      </c>
      <c r="G107" s="17">
        <f t="shared" si="10"/>
        <v>23766</v>
      </c>
      <c r="H107" s="17">
        <f t="shared" si="10"/>
        <v>27599</v>
      </c>
      <c r="I107" s="17">
        <f t="shared" si="10"/>
        <v>31427</v>
      </c>
      <c r="J107" s="17">
        <f t="shared" si="10"/>
        <v>38545</v>
      </c>
      <c r="K107" s="17">
        <f t="shared" si="10"/>
        <v>46614</v>
      </c>
    </row>
    <row r="108" spans="1:11" s="6" customFormat="1" ht="15.75" customHeight="1">
      <c r="A108" s="9" t="s">
        <v>239</v>
      </c>
      <c r="B108" s="22">
        <v>2284</v>
      </c>
      <c r="C108" s="22">
        <v>2552</v>
      </c>
      <c r="D108" s="22">
        <v>2416</v>
      </c>
      <c r="E108" s="22">
        <v>2582</v>
      </c>
      <c r="F108" s="22">
        <v>2844</v>
      </c>
      <c r="G108" s="22">
        <v>3103</v>
      </c>
      <c r="H108" s="22">
        <v>4224</v>
      </c>
      <c r="I108" s="23">
        <v>4364</v>
      </c>
      <c r="J108" s="23">
        <v>5111</v>
      </c>
      <c r="K108" s="23">
        <v>5643</v>
      </c>
    </row>
    <row r="109" spans="1:11" s="6" customFormat="1" ht="15.75" customHeight="1">
      <c r="A109" s="9" t="s">
        <v>240</v>
      </c>
      <c r="B109" s="22">
        <v>5393</v>
      </c>
      <c r="C109" s="22">
        <v>6530</v>
      </c>
      <c r="D109" s="22">
        <v>2643</v>
      </c>
      <c r="E109" s="22">
        <v>2729</v>
      </c>
      <c r="F109" s="22">
        <v>3282</v>
      </c>
      <c r="G109" s="22">
        <v>2901</v>
      </c>
      <c r="H109" s="22">
        <v>2990</v>
      </c>
      <c r="I109" s="23">
        <v>3500</v>
      </c>
      <c r="J109" s="23">
        <v>4000</v>
      </c>
      <c r="K109" s="23">
        <v>4766</v>
      </c>
    </row>
    <row r="110" spans="1:11" s="6" customFormat="1" ht="15.75" customHeight="1">
      <c r="A110" s="9" t="s">
        <v>241</v>
      </c>
      <c r="B110" s="22">
        <v>10058</v>
      </c>
      <c r="C110" s="22">
        <v>12163</v>
      </c>
      <c r="D110" s="22">
        <v>11293</v>
      </c>
      <c r="E110" s="22">
        <v>11408</v>
      </c>
      <c r="F110" s="22">
        <v>17177</v>
      </c>
      <c r="G110" s="22">
        <v>17762</v>
      </c>
      <c r="H110" s="22">
        <v>20385</v>
      </c>
      <c r="I110" s="23">
        <v>23563</v>
      </c>
      <c r="J110" s="23">
        <v>29434</v>
      </c>
      <c r="K110" s="23">
        <v>36205</v>
      </c>
    </row>
    <row r="111" spans="1:11" s="6" customFormat="1" ht="15.75" customHeight="1">
      <c r="A111" s="8"/>
      <c r="B111" s="24"/>
      <c r="C111" s="24"/>
      <c r="D111" s="24"/>
      <c r="E111" s="24"/>
      <c r="F111" s="24"/>
      <c r="G111" s="24"/>
      <c r="H111" s="24"/>
      <c r="I111" s="21"/>
      <c r="J111" s="21"/>
      <c r="K111" s="21"/>
    </row>
    <row r="112" spans="1:11" s="4" customFormat="1" ht="15.75" customHeight="1">
      <c r="A112" s="7" t="s">
        <v>107</v>
      </c>
      <c r="B112" s="17">
        <f aca="true" t="shared" si="11" ref="B112:K112">SUM(B113:B124)</f>
        <v>3656</v>
      </c>
      <c r="C112" s="17">
        <f t="shared" si="11"/>
        <v>3643</v>
      </c>
      <c r="D112" s="17">
        <f t="shared" si="11"/>
        <v>3445</v>
      </c>
      <c r="E112" s="17">
        <f t="shared" si="11"/>
        <v>3563</v>
      </c>
      <c r="F112" s="17">
        <f t="shared" si="11"/>
        <v>3972</v>
      </c>
      <c r="G112" s="17">
        <f t="shared" si="11"/>
        <v>3996</v>
      </c>
      <c r="H112" s="17">
        <f t="shared" si="11"/>
        <v>4532</v>
      </c>
      <c r="I112" s="17">
        <f t="shared" si="11"/>
        <v>4408</v>
      </c>
      <c r="J112" s="17">
        <f t="shared" si="11"/>
        <v>4831</v>
      </c>
      <c r="K112" s="17">
        <f t="shared" si="11"/>
        <v>4927</v>
      </c>
    </row>
    <row r="113" spans="1:11" s="6" customFormat="1" ht="15.75" customHeight="1">
      <c r="A113" s="9" t="s">
        <v>242</v>
      </c>
      <c r="B113" s="22">
        <v>345</v>
      </c>
      <c r="C113" s="22">
        <v>413</v>
      </c>
      <c r="D113" s="22">
        <v>610</v>
      </c>
      <c r="E113" s="22">
        <v>909</v>
      </c>
      <c r="F113" s="22">
        <v>1127</v>
      </c>
      <c r="G113" s="22">
        <v>1047</v>
      </c>
      <c r="H113" s="22">
        <v>1129</v>
      </c>
      <c r="I113" s="23">
        <v>1181</v>
      </c>
      <c r="J113" s="23">
        <v>1384</v>
      </c>
      <c r="K113" s="23">
        <v>1671</v>
      </c>
    </row>
    <row r="114" spans="1:11" s="6" customFormat="1" ht="15.75" customHeight="1">
      <c r="A114" s="9" t="s">
        <v>243</v>
      </c>
      <c r="B114" s="22">
        <v>40</v>
      </c>
      <c r="C114" s="22">
        <v>36</v>
      </c>
      <c r="D114" s="22">
        <v>30</v>
      </c>
      <c r="E114" s="22">
        <v>42</v>
      </c>
      <c r="F114" s="22">
        <v>33</v>
      </c>
      <c r="G114" s="22">
        <v>36</v>
      </c>
      <c r="H114" s="22">
        <v>35</v>
      </c>
      <c r="I114" s="23">
        <v>40</v>
      </c>
      <c r="J114" s="23">
        <v>67</v>
      </c>
      <c r="K114" s="23">
        <v>75</v>
      </c>
    </row>
    <row r="115" spans="1:11" s="6" customFormat="1" ht="15.75" customHeight="1">
      <c r="A115" s="9" t="s">
        <v>244</v>
      </c>
      <c r="B115" s="22">
        <v>1794</v>
      </c>
      <c r="C115" s="22">
        <v>1727</v>
      </c>
      <c r="D115" s="22">
        <v>1608</v>
      </c>
      <c r="E115" s="22">
        <v>1533</v>
      </c>
      <c r="F115" s="22">
        <v>1512</v>
      </c>
      <c r="G115" s="22">
        <v>1493</v>
      </c>
      <c r="H115" s="22">
        <v>1527</v>
      </c>
      <c r="I115" s="23">
        <v>1502</v>
      </c>
      <c r="J115" s="23">
        <v>1643</v>
      </c>
      <c r="K115" s="23">
        <v>1225</v>
      </c>
    </row>
    <row r="116" spans="1:11" s="6" customFormat="1" ht="15.75" customHeight="1">
      <c r="A116" s="9" t="s">
        <v>245</v>
      </c>
      <c r="B116" s="22">
        <v>166</v>
      </c>
      <c r="C116" s="22">
        <v>192</v>
      </c>
      <c r="D116" s="22">
        <v>123</v>
      </c>
      <c r="E116" s="22">
        <v>99</v>
      </c>
      <c r="F116" s="22">
        <v>112</v>
      </c>
      <c r="G116" s="22">
        <v>123</v>
      </c>
      <c r="H116" s="22">
        <v>183</v>
      </c>
      <c r="I116" s="23">
        <v>182</v>
      </c>
      <c r="J116" s="23">
        <v>205</v>
      </c>
      <c r="K116" s="23">
        <v>407</v>
      </c>
    </row>
    <row r="117" spans="1:11" s="6" customFormat="1" ht="15.75" customHeight="1">
      <c r="A117" s="9" t="s">
        <v>246</v>
      </c>
      <c r="B117" s="22">
        <v>357</v>
      </c>
      <c r="C117" s="22">
        <v>384</v>
      </c>
      <c r="D117" s="22">
        <v>231</v>
      </c>
      <c r="E117" s="22">
        <v>235</v>
      </c>
      <c r="F117" s="22">
        <v>209</v>
      </c>
      <c r="G117" s="22">
        <v>192</v>
      </c>
      <c r="H117" s="22">
        <v>418</v>
      </c>
      <c r="I117" s="23">
        <v>349</v>
      </c>
      <c r="J117" s="23">
        <v>461</v>
      </c>
      <c r="K117" s="23">
        <v>335</v>
      </c>
    </row>
    <row r="118" spans="1:11" s="6" customFormat="1" ht="15.75" customHeight="1">
      <c r="A118" s="9" t="s">
        <v>247</v>
      </c>
      <c r="B118" s="22">
        <v>91</v>
      </c>
      <c r="C118" s="22">
        <v>131</v>
      </c>
      <c r="D118" s="22">
        <v>131</v>
      </c>
      <c r="E118" s="22">
        <v>120</v>
      </c>
      <c r="F118" s="22">
        <v>120</v>
      </c>
      <c r="G118" s="22">
        <v>133</v>
      </c>
      <c r="H118" s="22">
        <v>170</v>
      </c>
      <c r="I118" s="23">
        <v>167</v>
      </c>
      <c r="J118" s="23">
        <v>173</v>
      </c>
      <c r="K118" s="23">
        <v>187</v>
      </c>
    </row>
    <row r="119" spans="1:11" s="6" customFormat="1" ht="15.75" customHeight="1">
      <c r="A119" s="9" t="s">
        <v>249</v>
      </c>
      <c r="B119" s="22">
        <v>4</v>
      </c>
      <c r="C119" s="22">
        <v>4</v>
      </c>
      <c r="D119" s="22">
        <v>4</v>
      </c>
      <c r="E119" s="22">
        <v>17</v>
      </c>
      <c r="F119" s="22">
        <v>17</v>
      </c>
      <c r="G119" s="22">
        <v>18</v>
      </c>
      <c r="H119" s="22">
        <v>19</v>
      </c>
      <c r="I119" s="23">
        <v>24</v>
      </c>
      <c r="J119" s="23">
        <v>30</v>
      </c>
      <c r="K119" s="23">
        <v>28</v>
      </c>
    </row>
    <row r="120" spans="1:11" s="6" customFormat="1" ht="15.75" customHeight="1">
      <c r="A120" s="9" t="s">
        <v>111</v>
      </c>
      <c r="B120" s="22">
        <v>91</v>
      </c>
      <c r="C120" s="22">
        <v>80</v>
      </c>
      <c r="D120" s="22">
        <v>54</v>
      </c>
      <c r="E120" s="22">
        <v>49</v>
      </c>
      <c r="F120" s="22">
        <v>96</v>
      </c>
      <c r="G120" s="22">
        <v>105</v>
      </c>
      <c r="H120" s="22">
        <v>148</v>
      </c>
      <c r="I120" s="23">
        <v>121</v>
      </c>
      <c r="J120" s="23">
        <v>114</v>
      </c>
      <c r="K120" s="23">
        <v>127</v>
      </c>
    </row>
    <row r="121" spans="1:11" s="6" customFormat="1" ht="15.75" customHeight="1">
      <c r="A121" s="9" t="s">
        <v>250</v>
      </c>
      <c r="B121" s="22">
        <v>208</v>
      </c>
      <c r="C121" s="22">
        <v>186</v>
      </c>
      <c r="D121" s="22">
        <v>184</v>
      </c>
      <c r="E121" s="22">
        <v>153</v>
      </c>
      <c r="F121" s="22">
        <v>174</v>
      </c>
      <c r="G121" s="22">
        <v>189</v>
      </c>
      <c r="H121" s="22">
        <v>193</v>
      </c>
      <c r="I121" s="23">
        <v>211</v>
      </c>
      <c r="J121" s="23">
        <v>252</v>
      </c>
      <c r="K121" s="23">
        <v>247</v>
      </c>
    </row>
    <row r="122" spans="1:11" s="6" customFormat="1" ht="15.75" customHeight="1">
      <c r="A122" s="9" t="s">
        <v>251</v>
      </c>
      <c r="B122" s="22">
        <v>19</v>
      </c>
      <c r="C122" s="22">
        <v>20</v>
      </c>
      <c r="D122" s="22">
        <v>12</v>
      </c>
      <c r="E122" s="22">
        <v>4</v>
      </c>
      <c r="F122" s="22">
        <v>4</v>
      </c>
      <c r="G122" s="22">
        <v>9</v>
      </c>
      <c r="H122" s="22">
        <v>8</v>
      </c>
      <c r="I122" s="23">
        <v>11</v>
      </c>
      <c r="J122" s="23">
        <v>8</v>
      </c>
      <c r="K122" s="23">
        <v>8</v>
      </c>
    </row>
    <row r="123" spans="1:11" s="6" customFormat="1" ht="15.75" customHeight="1">
      <c r="A123" s="9" t="s">
        <v>252</v>
      </c>
      <c r="B123" s="22">
        <v>298</v>
      </c>
      <c r="C123" s="22">
        <v>283</v>
      </c>
      <c r="D123" s="22">
        <v>149</v>
      </c>
      <c r="E123" s="22">
        <v>90</v>
      </c>
      <c r="F123" s="22">
        <v>210</v>
      </c>
      <c r="G123" s="22">
        <v>235</v>
      </c>
      <c r="H123" s="22">
        <v>258</v>
      </c>
      <c r="I123" s="23">
        <v>204</v>
      </c>
      <c r="J123" s="23">
        <v>203</v>
      </c>
      <c r="K123" s="23">
        <v>228</v>
      </c>
    </row>
    <row r="124" spans="1:11" s="6" customFormat="1" ht="15.75" customHeight="1">
      <c r="A124" s="9" t="s">
        <v>253</v>
      </c>
      <c r="B124" s="22">
        <v>243</v>
      </c>
      <c r="C124" s="22">
        <v>187</v>
      </c>
      <c r="D124" s="22">
        <v>309</v>
      </c>
      <c r="E124" s="22">
        <v>312</v>
      </c>
      <c r="F124" s="22">
        <v>358</v>
      </c>
      <c r="G124" s="22">
        <v>416</v>
      </c>
      <c r="H124" s="22">
        <v>444</v>
      </c>
      <c r="I124" s="23">
        <v>416</v>
      </c>
      <c r="J124" s="23">
        <v>291</v>
      </c>
      <c r="K124" s="23">
        <v>389</v>
      </c>
    </row>
    <row r="125" spans="1:11" s="6" customFormat="1" ht="15.75" customHeight="1">
      <c r="A125" s="8"/>
      <c r="B125" s="18"/>
      <c r="C125" s="18"/>
      <c r="D125" s="18"/>
      <c r="E125" s="18"/>
      <c r="F125" s="18"/>
      <c r="G125" s="18"/>
      <c r="H125" s="18"/>
      <c r="I125" s="21"/>
      <c r="J125" s="21"/>
      <c r="K125" s="21"/>
    </row>
    <row r="126" spans="1:11" s="14" customFormat="1" ht="15.75" customHeight="1">
      <c r="A126" s="12" t="s">
        <v>254</v>
      </c>
      <c r="B126" s="20">
        <f aca="true" t="shared" si="12" ref="B126:K126">SUM(B128,B137,B148)</f>
        <v>8720</v>
      </c>
      <c r="C126" s="20">
        <f t="shared" si="12"/>
        <v>10196</v>
      </c>
      <c r="D126" s="20">
        <f t="shared" si="12"/>
        <v>10620</v>
      </c>
      <c r="E126" s="20">
        <f t="shared" si="12"/>
        <v>11182</v>
      </c>
      <c r="F126" s="20">
        <f t="shared" si="12"/>
        <v>12130</v>
      </c>
      <c r="G126" s="20">
        <f t="shared" si="12"/>
        <v>13194</v>
      </c>
      <c r="H126" s="20">
        <f t="shared" si="12"/>
        <v>17153</v>
      </c>
      <c r="I126" s="20">
        <f t="shared" si="12"/>
        <v>23004</v>
      </c>
      <c r="J126" s="20">
        <f t="shared" si="12"/>
        <v>30497</v>
      </c>
      <c r="K126" s="20">
        <f t="shared" si="12"/>
        <v>34243</v>
      </c>
    </row>
    <row r="127" spans="1:11" s="6" customFormat="1" ht="15.75" customHeight="1">
      <c r="A127" s="8"/>
      <c r="B127" s="18"/>
      <c r="C127" s="18"/>
      <c r="D127" s="18"/>
      <c r="E127" s="18"/>
      <c r="F127" s="18"/>
      <c r="G127" s="18"/>
      <c r="H127" s="18"/>
      <c r="I127" s="21"/>
      <c r="J127" s="21"/>
      <c r="K127" s="21"/>
    </row>
    <row r="128" spans="1:11" s="4" customFormat="1" ht="15.75" customHeight="1">
      <c r="A128" s="7" t="s">
        <v>108</v>
      </c>
      <c r="B128" s="17">
        <f aca="true" t="shared" si="13" ref="B128:K128">SUM(B129:B135)</f>
        <v>3935</v>
      </c>
      <c r="C128" s="17">
        <f t="shared" si="13"/>
        <v>4497</v>
      </c>
      <c r="D128" s="17">
        <f t="shared" si="13"/>
        <v>4498</v>
      </c>
      <c r="E128" s="17">
        <f t="shared" si="13"/>
        <v>4736</v>
      </c>
      <c r="F128" s="17">
        <f t="shared" si="13"/>
        <v>5551</v>
      </c>
      <c r="G128" s="17">
        <f t="shared" si="13"/>
        <v>5925</v>
      </c>
      <c r="H128" s="17">
        <f t="shared" si="13"/>
        <v>8695</v>
      </c>
      <c r="I128" s="17">
        <f t="shared" si="13"/>
        <v>11829</v>
      </c>
      <c r="J128" s="17">
        <f t="shared" si="13"/>
        <v>15823</v>
      </c>
      <c r="K128" s="17">
        <f t="shared" si="13"/>
        <v>17156</v>
      </c>
    </row>
    <row r="129" spans="1:11" s="6" customFormat="1" ht="15.75" customHeight="1">
      <c r="A129" s="9" t="s">
        <v>255</v>
      </c>
      <c r="B129" s="22">
        <v>617</v>
      </c>
      <c r="C129" s="22">
        <v>785</v>
      </c>
      <c r="D129" s="22">
        <v>843</v>
      </c>
      <c r="E129" s="22">
        <v>941</v>
      </c>
      <c r="F129" s="22">
        <v>1131</v>
      </c>
      <c r="G129" s="22">
        <v>1250</v>
      </c>
      <c r="H129" s="22">
        <v>1531</v>
      </c>
      <c r="I129" s="23">
        <v>1862</v>
      </c>
      <c r="J129" s="23">
        <v>2247</v>
      </c>
      <c r="K129" s="23">
        <v>1860</v>
      </c>
    </row>
    <row r="130" spans="1:11" s="6" customFormat="1" ht="15.75" customHeight="1">
      <c r="A130" s="9" t="s">
        <v>256</v>
      </c>
      <c r="B130" s="22">
        <v>1317</v>
      </c>
      <c r="C130" s="22">
        <v>1449</v>
      </c>
      <c r="D130" s="22">
        <v>1446</v>
      </c>
      <c r="E130" s="22">
        <v>1384</v>
      </c>
      <c r="F130" s="22">
        <v>1711</v>
      </c>
      <c r="G130" s="22">
        <v>1788</v>
      </c>
      <c r="H130" s="22">
        <v>2287</v>
      </c>
      <c r="I130" s="23">
        <v>3261</v>
      </c>
      <c r="J130" s="23">
        <v>4273</v>
      </c>
      <c r="K130" s="23">
        <v>4731</v>
      </c>
    </row>
    <row r="131" spans="1:11" s="6" customFormat="1" ht="15.75" customHeight="1">
      <c r="A131" s="9" t="s">
        <v>257</v>
      </c>
      <c r="B131" s="22">
        <v>644</v>
      </c>
      <c r="C131" s="22">
        <v>735</v>
      </c>
      <c r="D131" s="22">
        <v>754</v>
      </c>
      <c r="E131" s="22">
        <v>825</v>
      </c>
      <c r="F131" s="22">
        <v>970</v>
      </c>
      <c r="G131" s="22">
        <v>1137</v>
      </c>
      <c r="H131" s="22">
        <v>1463</v>
      </c>
      <c r="I131" s="23">
        <v>2097</v>
      </c>
      <c r="J131" s="23">
        <v>2893</v>
      </c>
      <c r="K131" s="23">
        <v>3143</v>
      </c>
    </row>
    <row r="132" spans="1:11" s="6" customFormat="1" ht="15.75" customHeight="1">
      <c r="A132" s="9" t="s">
        <v>258</v>
      </c>
      <c r="B132" s="22">
        <v>369</v>
      </c>
      <c r="C132" s="22">
        <v>448</v>
      </c>
      <c r="D132" s="22">
        <v>502</v>
      </c>
      <c r="E132" s="22">
        <v>596</v>
      </c>
      <c r="F132" s="22">
        <v>673</v>
      </c>
      <c r="G132" s="22">
        <v>784</v>
      </c>
      <c r="H132" s="22">
        <v>1548</v>
      </c>
      <c r="I132" s="23">
        <v>2299</v>
      </c>
      <c r="J132" s="23">
        <v>3265</v>
      </c>
      <c r="K132" s="23">
        <v>3556</v>
      </c>
    </row>
    <row r="133" spans="1:11" s="6" customFormat="1" ht="15.75" customHeight="1">
      <c r="A133" s="9" t="s">
        <v>259</v>
      </c>
      <c r="B133" s="22" t="s">
        <v>115</v>
      </c>
      <c r="C133" s="22" t="s">
        <v>115</v>
      </c>
      <c r="D133" s="22" t="s">
        <v>115</v>
      </c>
      <c r="E133" s="22" t="s">
        <v>115</v>
      </c>
      <c r="F133" s="22" t="s">
        <v>115</v>
      </c>
      <c r="G133" s="22" t="s">
        <v>115</v>
      </c>
      <c r="H133" s="22">
        <v>529</v>
      </c>
      <c r="I133" s="23">
        <v>686</v>
      </c>
      <c r="J133" s="23">
        <v>851</v>
      </c>
      <c r="K133" s="23">
        <v>1164</v>
      </c>
    </row>
    <row r="134" spans="1:11" s="6" customFormat="1" ht="15.75" customHeight="1">
      <c r="A134" s="9" t="s">
        <v>260</v>
      </c>
      <c r="B134" s="22" t="s">
        <v>115</v>
      </c>
      <c r="C134" s="22" t="s">
        <v>115</v>
      </c>
      <c r="D134" s="22" t="s">
        <v>115</v>
      </c>
      <c r="E134" s="22" t="s">
        <v>115</v>
      </c>
      <c r="F134" s="22" t="s">
        <v>115</v>
      </c>
      <c r="G134" s="22">
        <v>3</v>
      </c>
      <c r="H134" s="22">
        <v>4</v>
      </c>
      <c r="I134" s="23">
        <v>5</v>
      </c>
      <c r="J134" s="23">
        <v>5</v>
      </c>
      <c r="K134" s="23">
        <v>4</v>
      </c>
    </row>
    <row r="135" spans="1:11" s="6" customFormat="1" ht="15.75" customHeight="1">
      <c r="A135" s="9" t="s">
        <v>261</v>
      </c>
      <c r="B135" s="22">
        <v>988</v>
      </c>
      <c r="C135" s="22">
        <v>1080</v>
      </c>
      <c r="D135" s="22">
        <v>953</v>
      </c>
      <c r="E135" s="22">
        <v>990</v>
      </c>
      <c r="F135" s="22">
        <v>1066</v>
      </c>
      <c r="G135" s="22">
        <v>963</v>
      </c>
      <c r="H135" s="22">
        <v>1333</v>
      </c>
      <c r="I135" s="23">
        <v>1619</v>
      </c>
      <c r="J135" s="23">
        <v>2289</v>
      </c>
      <c r="K135" s="23">
        <v>2698</v>
      </c>
    </row>
    <row r="136" spans="1:11" s="6" customFormat="1" ht="15.75" customHeight="1">
      <c r="A136" s="8"/>
      <c r="B136" s="24"/>
      <c r="C136" s="24"/>
      <c r="D136" s="24"/>
      <c r="E136" s="24"/>
      <c r="F136" s="24"/>
      <c r="G136" s="24"/>
      <c r="H136" s="24"/>
      <c r="I136" s="21"/>
      <c r="J136" s="21"/>
      <c r="K136" s="21"/>
    </row>
    <row r="137" spans="1:11" s="4" customFormat="1" ht="15.75" customHeight="1">
      <c r="A137" s="7" t="s">
        <v>109</v>
      </c>
      <c r="B137" s="17">
        <f aca="true" t="shared" si="14" ref="B137:K137">SUM(B138:B146)</f>
        <v>3150</v>
      </c>
      <c r="C137" s="17">
        <f t="shared" si="14"/>
        <v>3859</v>
      </c>
      <c r="D137" s="17">
        <f t="shared" si="14"/>
        <v>4159</v>
      </c>
      <c r="E137" s="17">
        <f t="shared" si="14"/>
        <v>4580</v>
      </c>
      <c r="F137" s="17">
        <f t="shared" si="14"/>
        <v>4541</v>
      </c>
      <c r="G137" s="17">
        <f t="shared" si="14"/>
        <v>5086</v>
      </c>
      <c r="H137" s="17">
        <f t="shared" si="14"/>
        <v>5486</v>
      </c>
      <c r="I137" s="17">
        <f t="shared" si="14"/>
        <v>6996</v>
      </c>
      <c r="J137" s="17">
        <f t="shared" si="14"/>
        <v>8980</v>
      </c>
      <c r="K137" s="17">
        <f t="shared" si="14"/>
        <v>11043</v>
      </c>
    </row>
    <row r="138" spans="1:11" s="6" customFormat="1" ht="15.75" customHeight="1">
      <c r="A138" s="9" t="s">
        <v>262</v>
      </c>
      <c r="B138" s="22">
        <v>9</v>
      </c>
      <c r="C138" s="22">
        <v>13</v>
      </c>
      <c r="D138" s="22">
        <v>18</v>
      </c>
      <c r="E138" s="22">
        <v>24</v>
      </c>
      <c r="F138" s="22">
        <v>20</v>
      </c>
      <c r="G138" s="22">
        <v>19</v>
      </c>
      <c r="H138" s="22">
        <v>22</v>
      </c>
      <c r="I138" s="23">
        <v>25</v>
      </c>
      <c r="J138" s="23">
        <v>30</v>
      </c>
      <c r="K138" s="23">
        <v>32</v>
      </c>
    </row>
    <row r="139" spans="1:11" s="6" customFormat="1" ht="15.75" customHeight="1">
      <c r="A139" s="9" t="s">
        <v>264</v>
      </c>
      <c r="B139" s="22">
        <v>246</v>
      </c>
      <c r="C139" s="22">
        <v>288</v>
      </c>
      <c r="D139" s="22">
        <v>288</v>
      </c>
      <c r="E139" s="22">
        <v>440</v>
      </c>
      <c r="F139" s="22">
        <v>520</v>
      </c>
      <c r="G139" s="22">
        <v>525</v>
      </c>
      <c r="H139" s="22">
        <v>590</v>
      </c>
      <c r="I139" s="23">
        <v>838</v>
      </c>
      <c r="J139" s="23">
        <v>1028</v>
      </c>
      <c r="K139" s="23">
        <v>1285</v>
      </c>
    </row>
    <row r="140" spans="1:11" s="6" customFormat="1" ht="15.75" customHeight="1">
      <c r="A140" s="9" t="s">
        <v>265</v>
      </c>
      <c r="B140" s="22" t="s">
        <v>115</v>
      </c>
      <c r="C140" s="22" t="s">
        <v>115</v>
      </c>
      <c r="D140" s="22" t="s">
        <v>115</v>
      </c>
      <c r="E140" s="22" t="s">
        <v>115</v>
      </c>
      <c r="F140" s="22" t="s">
        <v>115</v>
      </c>
      <c r="G140" s="22" t="s">
        <v>115</v>
      </c>
      <c r="H140" s="22" t="s">
        <v>115</v>
      </c>
      <c r="I140" s="22" t="s">
        <v>115</v>
      </c>
      <c r="J140" s="23">
        <v>1</v>
      </c>
      <c r="K140" s="23">
        <v>2</v>
      </c>
    </row>
    <row r="141" spans="1:11" s="6" customFormat="1" ht="15.75" customHeight="1">
      <c r="A141" s="9" t="s">
        <v>266</v>
      </c>
      <c r="B141" s="22">
        <v>265</v>
      </c>
      <c r="C141" s="22">
        <v>371</v>
      </c>
      <c r="D141" s="22">
        <v>436</v>
      </c>
      <c r="E141" s="22">
        <v>571</v>
      </c>
      <c r="F141" s="22">
        <v>608</v>
      </c>
      <c r="G141" s="22">
        <v>622</v>
      </c>
      <c r="H141" s="22">
        <v>642</v>
      </c>
      <c r="I141" s="23">
        <v>690</v>
      </c>
      <c r="J141" s="23">
        <v>745</v>
      </c>
      <c r="K141" s="23">
        <v>1038</v>
      </c>
    </row>
    <row r="142" spans="1:11" s="6" customFormat="1" ht="15.75" customHeight="1">
      <c r="A142" s="9" t="s">
        <v>267</v>
      </c>
      <c r="B142" s="22">
        <v>10</v>
      </c>
      <c r="C142" s="22">
        <v>10</v>
      </c>
      <c r="D142" s="22">
        <v>13</v>
      </c>
      <c r="E142" s="22">
        <v>11</v>
      </c>
      <c r="F142" s="22">
        <v>11</v>
      </c>
      <c r="G142" s="22">
        <v>20</v>
      </c>
      <c r="H142" s="22">
        <v>10</v>
      </c>
      <c r="I142" s="23">
        <v>12</v>
      </c>
      <c r="J142" s="23">
        <v>8</v>
      </c>
      <c r="K142" s="23">
        <v>4</v>
      </c>
    </row>
    <row r="143" spans="1:11" s="6" customFormat="1" ht="15.75" customHeight="1">
      <c r="A143" s="9" t="s">
        <v>268</v>
      </c>
      <c r="B143" s="22">
        <v>320</v>
      </c>
      <c r="C143" s="22">
        <v>344</v>
      </c>
      <c r="D143" s="22">
        <v>450</v>
      </c>
      <c r="E143" s="22">
        <v>465</v>
      </c>
      <c r="F143" s="22">
        <v>367</v>
      </c>
      <c r="G143" s="22">
        <v>994</v>
      </c>
      <c r="H143" s="22">
        <v>1006</v>
      </c>
      <c r="I143" s="23">
        <v>1200</v>
      </c>
      <c r="J143" s="23">
        <v>1301</v>
      </c>
      <c r="K143" s="23">
        <v>1465</v>
      </c>
    </row>
    <row r="144" spans="1:11" s="6" customFormat="1" ht="15.75" customHeight="1">
      <c r="A144" s="9" t="s">
        <v>269</v>
      </c>
      <c r="B144" s="22">
        <v>1433</v>
      </c>
      <c r="C144" s="22">
        <v>1850</v>
      </c>
      <c r="D144" s="22">
        <v>1916</v>
      </c>
      <c r="E144" s="22">
        <v>1980</v>
      </c>
      <c r="F144" s="22">
        <v>1859</v>
      </c>
      <c r="G144" s="22">
        <v>1735</v>
      </c>
      <c r="H144" s="22">
        <v>1769</v>
      </c>
      <c r="I144" s="23">
        <v>2255</v>
      </c>
      <c r="J144" s="23">
        <v>2711</v>
      </c>
      <c r="K144" s="23">
        <v>3405</v>
      </c>
    </row>
    <row r="145" spans="1:11" s="6" customFormat="1" ht="15.75" customHeight="1">
      <c r="A145" s="9" t="s">
        <v>270</v>
      </c>
      <c r="B145" s="22">
        <v>867</v>
      </c>
      <c r="C145" s="22">
        <v>983</v>
      </c>
      <c r="D145" s="22">
        <v>1038</v>
      </c>
      <c r="E145" s="22">
        <v>1089</v>
      </c>
      <c r="F145" s="22">
        <v>1156</v>
      </c>
      <c r="G145" s="22">
        <v>1171</v>
      </c>
      <c r="H145" s="22">
        <v>1421</v>
      </c>
      <c r="I145" s="23">
        <v>1946</v>
      </c>
      <c r="J145" s="23">
        <v>3121</v>
      </c>
      <c r="K145" s="23">
        <v>3753</v>
      </c>
    </row>
    <row r="146" spans="1:11" s="6" customFormat="1" ht="15.75" customHeight="1">
      <c r="A146" s="9" t="s">
        <v>271</v>
      </c>
      <c r="B146" s="22" t="s">
        <v>115</v>
      </c>
      <c r="C146" s="22" t="s">
        <v>115</v>
      </c>
      <c r="D146" s="22" t="s">
        <v>115</v>
      </c>
      <c r="E146" s="22" t="s">
        <v>115</v>
      </c>
      <c r="F146" s="22" t="s">
        <v>115</v>
      </c>
      <c r="G146" s="22" t="s">
        <v>115</v>
      </c>
      <c r="H146" s="22">
        <v>26</v>
      </c>
      <c r="I146" s="23">
        <v>30</v>
      </c>
      <c r="J146" s="23">
        <v>35</v>
      </c>
      <c r="K146" s="23">
        <v>59</v>
      </c>
    </row>
    <row r="147" spans="1:11" s="6" customFormat="1" ht="15.75" customHeight="1">
      <c r="A147" s="8"/>
      <c r="B147" s="24"/>
      <c r="C147" s="24"/>
      <c r="D147" s="24"/>
      <c r="E147" s="24"/>
      <c r="F147" s="24"/>
      <c r="G147" s="24"/>
      <c r="H147" s="24"/>
      <c r="I147" s="21"/>
      <c r="J147" s="21"/>
      <c r="K147" s="21"/>
    </row>
    <row r="148" spans="1:11" s="4" customFormat="1" ht="15.75" customHeight="1">
      <c r="A148" s="7" t="s">
        <v>110</v>
      </c>
      <c r="B148" s="17">
        <f>SUM(B149:B163)</f>
        <v>1635</v>
      </c>
      <c r="C148" s="17">
        <f aca="true" t="shared" si="15" ref="C148:K148">SUM(C149:C163)</f>
        <v>1840</v>
      </c>
      <c r="D148" s="17">
        <f t="shared" si="15"/>
        <v>1963</v>
      </c>
      <c r="E148" s="17">
        <f t="shared" si="15"/>
        <v>1866</v>
      </c>
      <c r="F148" s="17">
        <f t="shared" si="15"/>
        <v>2038</v>
      </c>
      <c r="G148" s="17">
        <f t="shared" si="15"/>
        <v>2183</v>
      </c>
      <c r="H148" s="17">
        <f t="shared" si="15"/>
        <v>2972</v>
      </c>
      <c r="I148" s="17">
        <f t="shared" si="15"/>
        <v>4179</v>
      </c>
      <c r="J148" s="17">
        <f t="shared" si="15"/>
        <v>5694</v>
      </c>
      <c r="K148" s="17">
        <f t="shared" si="15"/>
        <v>6044</v>
      </c>
    </row>
    <row r="149" spans="1:11" s="6" customFormat="1" ht="15.75" customHeight="1">
      <c r="A149" s="9" t="s">
        <v>283</v>
      </c>
      <c r="B149" s="22" t="s">
        <v>115</v>
      </c>
      <c r="C149" s="22" t="s">
        <v>115</v>
      </c>
      <c r="D149" s="22">
        <v>4</v>
      </c>
      <c r="E149" s="22">
        <v>5</v>
      </c>
      <c r="F149" s="22">
        <v>5</v>
      </c>
      <c r="G149" s="22">
        <v>5</v>
      </c>
      <c r="H149" s="22">
        <v>6</v>
      </c>
      <c r="I149" s="23">
        <v>7</v>
      </c>
      <c r="J149" s="23">
        <v>8</v>
      </c>
      <c r="K149" s="23">
        <v>9</v>
      </c>
    </row>
    <row r="150" spans="1:11" s="6" customFormat="1" ht="15.75" customHeight="1">
      <c r="A150" s="9" t="s">
        <v>272</v>
      </c>
      <c r="B150" s="22">
        <v>967</v>
      </c>
      <c r="C150" s="22">
        <v>1102</v>
      </c>
      <c r="D150" s="22">
        <v>1097</v>
      </c>
      <c r="E150" s="22">
        <v>1030</v>
      </c>
      <c r="F150" s="22">
        <v>1109</v>
      </c>
      <c r="G150" s="22">
        <v>1062</v>
      </c>
      <c r="H150" s="22">
        <v>1300</v>
      </c>
      <c r="I150" s="23">
        <v>2105</v>
      </c>
      <c r="J150" s="23">
        <v>3320</v>
      </c>
      <c r="K150" s="23">
        <v>3448</v>
      </c>
    </row>
    <row r="151" spans="1:11" s="6" customFormat="1" ht="15.75" customHeight="1">
      <c r="A151" s="9" t="s">
        <v>284</v>
      </c>
      <c r="B151" s="22" t="s">
        <v>115</v>
      </c>
      <c r="C151" s="22" t="s">
        <v>115</v>
      </c>
      <c r="D151" s="22">
        <v>10</v>
      </c>
      <c r="E151" s="22">
        <v>13</v>
      </c>
      <c r="F151" s="22">
        <v>13</v>
      </c>
      <c r="G151" s="22">
        <v>15</v>
      </c>
      <c r="H151" s="22">
        <v>13</v>
      </c>
      <c r="I151" s="23">
        <v>13</v>
      </c>
      <c r="J151" s="23">
        <v>15</v>
      </c>
      <c r="K151" s="23">
        <v>15</v>
      </c>
    </row>
    <row r="152" spans="1:11" s="6" customFormat="1" ht="15.75" customHeight="1">
      <c r="A152" s="9" t="s">
        <v>274</v>
      </c>
      <c r="B152" s="22">
        <v>134</v>
      </c>
      <c r="C152" s="22">
        <v>143</v>
      </c>
      <c r="D152" s="22">
        <v>153</v>
      </c>
      <c r="E152" s="22">
        <v>134</v>
      </c>
      <c r="F152" s="22">
        <v>150</v>
      </c>
      <c r="G152" s="22">
        <v>151</v>
      </c>
      <c r="H152" s="22">
        <v>161</v>
      </c>
      <c r="I152" s="23">
        <v>101</v>
      </c>
      <c r="J152" s="23">
        <v>133</v>
      </c>
      <c r="K152" s="23">
        <v>180</v>
      </c>
    </row>
    <row r="153" spans="1:11" s="6" customFormat="1" ht="15.75" customHeight="1">
      <c r="A153" s="9" t="s">
        <v>285</v>
      </c>
      <c r="B153" s="22">
        <v>62</v>
      </c>
      <c r="C153" s="22">
        <v>85</v>
      </c>
      <c r="D153" s="22">
        <v>94</v>
      </c>
      <c r="E153" s="22">
        <v>80</v>
      </c>
      <c r="F153" s="22">
        <v>66</v>
      </c>
      <c r="G153" s="22">
        <v>98</v>
      </c>
      <c r="H153" s="22">
        <v>136</v>
      </c>
      <c r="I153" s="23">
        <v>150</v>
      </c>
      <c r="J153" s="23">
        <v>157</v>
      </c>
      <c r="K153" s="23">
        <v>138</v>
      </c>
    </row>
    <row r="154" spans="1:11" s="6" customFormat="1" ht="15.75" customHeight="1">
      <c r="A154" s="9" t="s">
        <v>279</v>
      </c>
      <c r="B154" s="22">
        <v>179</v>
      </c>
      <c r="C154" s="22">
        <v>189</v>
      </c>
      <c r="D154" s="22">
        <v>199</v>
      </c>
      <c r="E154" s="22">
        <v>204</v>
      </c>
      <c r="F154" s="22">
        <v>221</v>
      </c>
      <c r="G154" s="22">
        <v>227</v>
      </c>
      <c r="H154" s="22">
        <v>488</v>
      </c>
      <c r="I154" s="23">
        <v>580</v>
      </c>
      <c r="J154" s="23">
        <v>706</v>
      </c>
      <c r="K154" s="23">
        <v>804</v>
      </c>
    </row>
    <row r="155" spans="1:11" s="6" customFormat="1" ht="15.75" customHeight="1">
      <c r="A155" s="9" t="s">
        <v>280</v>
      </c>
      <c r="B155" s="22" t="s">
        <v>115</v>
      </c>
      <c r="C155" s="22" t="s">
        <v>115</v>
      </c>
      <c r="D155" s="22" t="s">
        <v>115</v>
      </c>
      <c r="E155" s="22">
        <v>1</v>
      </c>
      <c r="F155" s="22">
        <v>1</v>
      </c>
      <c r="G155" s="22">
        <v>1</v>
      </c>
      <c r="H155" s="22">
        <v>1</v>
      </c>
      <c r="I155" s="23">
        <v>1</v>
      </c>
      <c r="J155" s="23">
        <v>1</v>
      </c>
      <c r="K155" s="23">
        <v>1</v>
      </c>
    </row>
    <row r="156" spans="1:11" s="6" customFormat="1" ht="15.75" customHeight="1">
      <c r="A156" s="9" t="s">
        <v>282</v>
      </c>
      <c r="B156" s="22">
        <v>61</v>
      </c>
      <c r="C156" s="22">
        <v>59</v>
      </c>
      <c r="D156" s="22">
        <v>57</v>
      </c>
      <c r="E156" s="22">
        <v>67</v>
      </c>
      <c r="F156" s="22">
        <v>71</v>
      </c>
      <c r="G156" s="22">
        <v>121</v>
      </c>
      <c r="H156" s="22">
        <v>140</v>
      </c>
      <c r="I156" s="23">
        <v>167</v>
      </c>
      <c r="J156" s="23">
        <v>202</v>
      </c>
      <c r="K156" s="23">
        <v>261</v>
      </c>
    </row>
    <row r="157" spans="1:11" s="6" customFormat="1" ht="15.75" customHeight="1">
      <c r="A157" s="9" t="s">
        <v>275</v>
      </c>
      <c r="B157" s="22" t="s">
        <v>115</v>
      </c>
      <c r="C157" s="22" t="s">
        <v>115</v>
      </c>
      <c r="D157" s="22">
        <v>40</v>
      </c>
      <c r="E157" s="22">
        <v>46</v>
      </c>
      <c r="F157" s="22">
        <v>46</v>
      </c>
      <c r="G157" s="22">
        <v>47</v>
      </c>
      <c r="H157" s="22">
        <v>50</v>
      </c>
      <c r="I157" s="23">
        <v>58</v>
      </c>
      <c r="J157" s="23">
        <v>64</v>
      </c>
      <c r="K157" s="23">
        <v>86</v>
      </c>
    </row>
    <row r="158" spans="1:11" s="6" customFormat="1" ht="15.75" customHeight="1">
      <c r="A158" s="9" t="s">
        <v>273</v>
      </c>
      <c r="B158" s="22">
        <v>211</v>
      </c>
      <c r="C158" s="22">
        <v>240</v>
      </c>
      <c r="D158" s="22">
        <v>226</v>
      </c>
      <c r="E158" s="22">
        <v>237</v>
      </c>
      <c r="F158" s="22">
        <v>309</v>
      </c>
      <c r="G158" s="22">
        <v>413</v>
      </c>
      <c r="H158" s="22">
        <v>622</v>
      </c>
      <c r="I158" s="23">
        <v>935</v>
      </c>
      <c r="J158" s="23">
        <v>1014</v>
      </c>
      <c r="K158" s="23">
        <v>1005</v>
      </c>
    </row>
    <row r="159" spans="1:11" s="6" customFormat="1" ht="15.75" customHeight="1">
      <c r="A159" s="9" t="s">
        <v>276</v>
      </c>
      <c r="B159" s="22">
        <v>12</v>
      </c>
      <c r="C159" s="22">
        <v>14</v>
      </c>
      <c r="D159" s="22">
        <v>14</v>
      </c>
      <c r="E159" s="22">
        <v>16</v>
      </c>
      <c r="F159" s="22">
        <v>11</v>
      </c>
      <c r="G159" s="22">
        <v>10</v>
      </c>
      <c r="H159" s="22">
        <v>18</v>
      </c>
      <c r="I159" s="23">
        <v>21</v>
      </c>
      <c r="J159" s="23">
        <v>25</v>
      </c>
      <c r="K159" s="23">
        <v>40</v>
      </c>
    </row>
    <row r="160" spans="1:11" s="6" customFormat="1" ht="15.75" customHeight="1">
      <c r="A160" s="9" t="s">
        <v>287</v>
      </c>
      <c r="B160" s="22">
        <v>4</v>
      </c>
      <c r="C160" s="22">
        <v>3</v>
      </c>
      <c r="D160" s="22">
        <v>4</v>
      </c>
      <c r="E160" s="22">
        <v>5</v>
      </c>
      <c r="F160" s="22">
        <v>5</v>
      </c>
      <c r="G160" s="22">
        <v>7</v>
      </c>
      <c r="H160" s="22">
        <v>17</v>
      </c>
      <c r="I160" s="23">
        <v>18</v>
      </c>
      <c r="J160" s="23">
        <v>18</v>
      </c>
      <c r="K160" s="23">
        <v>19</v>
      </c>
    </row>
    <row r="161" spans="1:11" s="6" customFormat="1" ht="15.75" customHeight="1">
      <c r="A161" s="9" t="s">
        <v>277</v>
      </c>
      <c r="B161" s="22" t="s">
        <v>115</v>
      </c>
      <c r="C161" s="22" t="s">
        <v>115</v>
      </c>
      <c r="D161" s="22" t="s">
        <v>115</v>
      </c>
      <c r="E161" s="22">
        <v>2</v>
      </c>
      <c r="F161" s="22">
        <v>2</v>
      </c>
      <c r="G161" s="22">
        <v>2</v>
      </c>
      <c r="H161" s="22">
        <v>3</v>
      </c>
      <c r="I161" s="23">
        <v>5</v>
      </c>
      <c r="J161" s="23">
        <v>6</v>
      </c>
      <c r="K161" s="23">
        <v>6</v>
      </c>
    </row>
    <row r="162" spans="1:11" s="6" customFormat="1" ht="15.75" customHeight="1">
      <c r="A162" s="9" t="s">
        <v>288</v>
      </c>
      <c r="B162" s="22">
        <v>5</v>
      </c>
      <c r="C162" s="22">
        <v>5</v>
      </c>
      <c r="D162" s="22">
        <v>6</v>
      </c>
      <c r="E162" s="22">
        <v>4</v>
      </c>
      <c r="F162" s="22">
        <v>5</v>
      </c>
      <c r="G162" s="22">
        <v>5</v>
      </c>
      <c r="H162" s="22">
        <v>8</v>
      </c>
      <c r="I162" s="23">
        <v>10</v>
      </c>
      <c r="J162" s="23">
        <v>7</v>
      </c>
      <c r="K162" s="23">
        <v>9</v>
      </c>
    </row>
    <row r="163" spans="1:11" s="6" customFormat="1" ht="15.75" customHeight="1">
      <c r="A163" s="9" t="s">
        <v>278</v>
      </c>
      <c r="B163" s="22" t="s">
        <v>115</v>
      </c>
      <c r="C163" s="22" t="s">
        <v>115</v>
      </c>
      <c r="D163" s="22">
        <v>59</v>
      </c>
      <c r="E163" s="22">
        <v>22</v>
      </c>
      <c r="F163" s="22">
        <v>24</v>
      </c>
      <c r="G163" s="22">
        <v>19</v>
      </c>
      <c r="H163" s="22">
        <v>9</v>
      </c>
      <c r="I163" s="23">
        <v>8</v>
      </c>
      <c r="J163" s="23">
        <v>18</v>
      </c>
      <c r="K163" s="23">
        <v>23</v>
      </c>
    </row>
    <row r="164" spans="1:11" s="6" customFormat="1" ht="15.75" customHeight="1">
      <c r="A164" s="8"/>
      <c r="B164" s="18"/>
      <c r="C164" s="18"/>
      <c r="D164" s="18"/>
      <c r="E164" s="18"/>
      <c r="F164" s="18"/>
      <c r="G164" s="18"/>
      <c r="H164" s="18"/>
      <c r="I164" s="21"/>
      <c r="J164" s="21"/>
      <c r="K164" s="21"/>
    </row>
    <row r="165" spans="1:11" s="14" customFormat="1" ht="15.75" customHeight="1">
      <c r="A165" s="12" t="s">
        <v>289</v>
      </c>
      <c r="B165" s="20">
        <f aca="true" t="shared" si="16" ref="B165:K165">(B167+B177+B186+B195+B203)</f>
        <v>63462</v>
      </c>
      <c r="C165" s="20">
        <f t="shared" si="16"/>
        <v>59210</v>
      </c>
      <c r="D165" s="20">
        <f t="shared" si="16"/>
        <v>57784</v>
      </c>
      <c r="E165" s="20">
        <f t="shared" si="16"/>
        <v>57706</v>
      </c>
      <c r="F165" s="20">
        <f t="shared" si="16"/>
        <v>59662</v>
      </c>
      <c r="G165" s="20">
        <f t="shared" si="16"/>
        <v>63342</v>
      </c>
      <c r="H165" s="20">
        <f t="shared" si="16"/>
        <v>79726</v>
      </c>
      <c r="I165" s="20">
        <f t="shared" si="16"/>
        <v>100337</v>
      </c>
      <c r="J165" s="20">
        <f t="shared" si="16"/>
        <v>111674</v>
      </c>
      <c r="K165" s="20">
        <f t="shared" si="16"/>
        <v>115772</v>
      </c>
    </row>
    <row r="166" spans="1:11" s="6" customFormat="1" ht="15.75" customHeight="1">
      <c r="A166" s="8"/>
      <c r="B166" s="18"/>
      <c r="C166" s="18"/>
      <c r="D166" s="18"/>
      <c r="E166" s="18"/>
      <c r="F166" s="18"/>
      <c r="G166" s="18"/>
      <c r="H166" s="18"/>
      <c r="I166" s="21"/>
      <c r="J166" s="21"/>
      <c r="K166" s="21"/>
    </row>
    <row r="167" spans="1:11" s="4" customFormat="1" ht="15.75" customHeight="1">
      <c r="A167" s="7" t="s">
        <v>290</v>
      </c>
      <c r="B167" s="17">
        <f aca="true" t="shared" si="17" ref="B167:K167">SUM(B168:B175)</f>
        <v>3499</v>
      </c>
      <c r="C167" s="17">
        <f t="shared" si="17"/>
        <v>3372</v>
      </c>
      <c r="D167" s="17">
        <f t="shared" si="17"/>
        <v>3461</v>
      </c>
      <c r="E167" s="17">
        <f t="shared" si="17"/>
        <v>2659</v>
      </c>
      <c r="F167" s="17">
        <f t="shared" si="17"/>
        <v>2788</v>
      </c>
      <c r="G167" s="17">
        <f t="shared" si="17"/>
        <v>2909</v>
      </c>
      <c r="H167" s="17">
        <f t="shared" si="17"/>
        <v>3024</v>
      </c>
      <c r="I167" s="17">
        <f t="shared" si="17"/>
        <v>3862</v>
      </c>
      <c r="J167" s="17">
        <f t="shared" si="17"/>
        <v>4296</v>
      </c>
      <c r="K167" s="17">
        <f t="shared" si="17"/>
        <v>4948</v>
      </c>
    </row>
    <row r="168" spans="1:11" s="6" customFormat="1" ht="15.75" customHeight="1">
      <c r="A168" s="9" t="s">
        <v>27</v>
      </c>
      <c r="B168" s="22">
        <v>260</v>
      </c>
      <c r="C168" s="22">
        <v>269</v>
      </c>
      <c r="D168" s="22">
        <v>265</v>
      </c>
      <c r="E168" s="22">
        <v>271</v>
      </c>
      <c r="F168" s="22">
        <v>288</v>
      </c>
      <c r="G168" s="22">
        <v>409</v>
      </c>
      <c r="H168" s="22">
        <v>374</v>
      </c>
      <c r="I168" s="23">
        <v>494</v>
      </c>
      <c r="J168" s="23">
        <v>484</v>
      </c>
      <c r="K168" s="23">
        <v>495</v>
      </c>
    </row>
    <row r="169" spans="1:11" s="6" customFormat="1" ht="15.75" customHeight="1">
      <c r="A169" s="9" t="s">
        <v>28</v>
      </c>
      <c r="B169" s="22" t="s">
        <v>115</v>
      </c>
      <c r="C169" s="22" t="s">
        <v>115</v>
      </c>
      <c r="D169" s="22" t="s">
        <v>115</v>
      </c>
      <c r="E169" s="22" t="s">
        <v>115</v>
      </c>
      <c r="F169" s="22" t="s">
        <v>115</v>
      </c>
      <c r="G169" s="22" t="s">
        <v>115</v>
      </c>
      <c r="H169" s="22" t="s">
        <v>115</v>
      </c>
      <c r="I169" s="22" t="s">
        <v>115</v>
      </c>
      <c r="J169" s="22" t="s">
        <v>115</v>
      </c>
      <c r="K169" s="23">
        <v>492</v>
      </c>
    </row>
    <row r="170" spans="1:11" s="6" customFormat="1" ht="15.75" customHeight="1">
      <c r="A170" s="9" t="s">
        <v>29</v>
      </c>
      <c r="B170" s="22">
        <v>338</v>
      </c>
      <c r="C170" s="22">
        <v>252</v>
      </c>
      <c r="D170" s="22">
        <v>268</v>
      </c>
      <c r="E170" s="22">
        <v>299</v>
      </c>
      <c r="F170" s="22">
        <v>328</v>
      </c>
      <c r="G170" s="22">
        <v>307</v>
      </c>
      <c r="H170" s="22">
        <v>383</v>
      </c>
      <c r="I170" s="23">
        <v>493</v>
      </c>
      <c r="J170" s="23">
        <v>608</v>
      </c>
      <c r="K170" s="22" t="s">
        <v>115</v>
      </c>
    </row>
    <row r="171" spans="1:11" s="6" customFormat="1" ht="15.75" customHeight="1">
      <c r="A171" s="9" t="s">
        <v>32</v>
      </c>
      <c r="B171" s="22">
        <v>160</v>
      </c>
      <c r="C171" s="22">
        <v>190</v>
      </c>
      <c r="D171" s="22">
        <v>238</v>
      </c>
      <c r="E171" s="22">
        <v>236</v>
      </c>
      <c r="F171" s="22">
        <v>256</v>
      </c>
      <c r="G171" s="22">
        <v>271</v>
      </c>
      <c r="H171" s="22">
        <v>344</v>
      </c>
      <c r="I171" s="23">
        <v>511</v>
      </c>
      <c r="J171" s="23">
        <v>532</v>
      </c>
      <c r="K171" s="23">
        <v>542</v>
      </c>
    </row>
    <row r="172" spans="1:11" s="6" customFormat="1" ht="15.75" customHeight="1">
      <c r="A172" s="9" t="s">
        <v>37</v>
      </c>
      <c r="B172" s="22">
        <v>282</v>
      </c>
      <c r="C172" s="22">
        <v>116</v>
      </c>
      <c r="D172" s="22">
        <v>65</v>
      </c>
      <c r="E172" s="22">
        <v>85</v>
      </c>
      <c r="F172" s="22">
        <v>101</v>
      </c>
      <c r="G172" s="22">
        <v>118</v>
      </c>
      <c r="H172" s="22">
        <v>136</v>
      </c>
      <c r="I172" s="23">
        <v>184</v>
      </c>
      <c r="J172" s="23">
        <v>206</v>
      </c>
      <c r="K172" s="23">
        <v>202</v>
      </c>
    </row>
    <row r="173" spans="1:11" s="6" customFormat="1" ht="15.75" customHeight="1">
      <c r="A173" s="9" t="s">
        <v>39</v>
      </c>
      <c r="B173" s="22">
        <v>324</v>
      </c>
      <c r="C173" s="22">
        <v>303</v>
      </c>
      <c r="D173" s="22">
        <v>203</v>
      </c>
      <c r="E173" s="22">
        <v>202</v>
      </c>
      <c r="F173" s="22">
        <v>209</v>
      </c>
      <c r="G173" s="22">
        <v>146</v>
      </c>
      <c r="H173" s="22">
        <v>141</v>
      </c>
      <c r="I173" s="23">
        <v>176</v>
      </c>
      <c r="J173" s="23">
        <v>171</v>
      </c>
      <c r="K173" s="23">
        <v>167</v>
      </c>
    </row>
    <row r="174" spans="1:11" s="6" customFormat="1" ht="15.75" customHeight="1">
      <c r="A174" s="9" t="s">
        <v>41</v>
      </c>
      <c r="B174" s="22" t="s">
        <v>115</v>
      </c>
      <c r="C174" s="22" t="s">
        <v>115</v>
      </c>
      <c r="D174" s="22" t="s">
        <v>115</v>
      </c>
      <c r="E174" s="22" t="s">
        <v>115</v>
      </c>
      <c r="F174" s="22" t="s">
        <v>115</v>
      </c>
      <c r="G174" s="22" t="s">
        <v>115</v>
      </c>
      <c r="H174" s="22" t="s">
        <v>115</v>
      </c>
      <c r="I174" s="22" t="s">
        <v>115</v>
      </c>
      <c r="J174" s="22" t="s">
        <v>115</v>
      </c>
      <c r="K174" s="23">
        <v>89</v>
      </c>
    </row>
    <row r="175" spans="1:11" s="6" customFormat="1" ht="15.75" customHeight="1">
      <c r="A175" s="9" t="s">
        <v>44</v>
      </c>
      <c r="B175" s="22">
        <v>2135</v>
      </c>
      <c r="C175" s="22">
        <v>2242</v>
      </c>
      <c r="D175" s="22">
        <v>2422</v>
      </c>
      <c r="E175" s="22">
        <v>1566</v>
      </c>
      <c r="F175" s="22">
        <v>1606</v>
      </c>
      <c r="G175" s="22">
        <v>1658</v>
      </c>
      <c r="H175" s="22">
        <v>1646</v>
      </c>
      <c r="I175" s="23">
        <v>2004</v>
      </c>
      <c r="J175" s="23">
        <v>2295</v>
      </c>
      <c r="K175" s="23">
        <v>2961</v>
      </c>
    </row>
    <row r="176" spans="1:11" s="6" customFormat="1" ht="15.75" customHeight="1">
      <c r="A176" s="8"/>
      <c r="B176" s="24"/>
      <c r="C176" s="24"/>
      <c r="D176" s="24"/>
      <c r="E176" s="24"/>
      <c r="F176" s="24"/>
      <c r="G176" s="24"/>
      <c r="H176" s="24"/>
      <c r="I176" s="21"/>
      <c r="J176" s="21"/>
      <c r="K176" s="21"/>
    </row>
    <row r="177" spans="1:11" s="4" customFormat="1" ht="15.75" customHeight="1">
      <c r="A177" s="7" t="s">
        <v>46</v>
      </c>
      <c r="B177" s="17">
        <f aca="true" t="shared" si="18" ref="B177:K177">SUM(B178:B184)</f>
        <v>11154</v>
      </c>
      <c r="C177" s="17">
        <f t="shared" si="18"/>
        <v>10080</v>
      </c>
      <c r="D177" s="17">
        <f t="shared" si="18"/>
        <v>9634</v>
      </c>
      <c r="E177" s="17">
        <f t="shared" si="18"/>
        <v>10077</v>
      </c>
      <c r="F177" s="17">
        <f t="shared" si="18"/>
        <v>10183</v>
      </c>
      <c r="G177" s="17">
        <f t="shared" si="18"/>
        <v>11508</v>
      </c>
      <c r="H177" s="17">
        <f t="shared" si="18"/>
        <v>13840</v>
      </c>
      <c r="I177" s="17">
        <f t="shared" si="18"/>
        <v>17484</v>
      </c>
      <c r="J177" s="17">
        <f t="shared" si="18"/>
        <v>19615</v>
      </c>
      <c r="K177" s="17">
        <f t="shared" si="18"/>
        <v>20097</v>
      </c>
    </row>
    <row r="178" spans="1:11" s="6" customFormat="1" ht="15.75" customHeight="1">
      <c r="A178" s="9" t="s">
        <v>47</v>
      </c>
      <c r="B178" s="22">
        <v>1337</v>
      </c>
      <c r="C178" s="22">
        <v>1239</v>
      </c>
      <c r="D178" s="22">
        <v>1305</v>
      </c>
      <c r="E178" s="22">
        <v>1308</v>
      </c>
      <c r="F178" s="22">
        <v>1292</v>
      </c>
      <c r="G178" s="22">
        <v>1326</v>
      </c>
      <c r="H178" s="22">
        <v>1759</v>
      </c>
      <c r="I178" s="23">
        <v>2219</v>
      </c>
      <c r="J178" s="23">
        <v>2423</v>
      </c>
      <c r="K178" s="23">
        <v>2313</v>
      </c>
    </row>
    <row r="179" spans="1:11" s="6" customFormat="1" ht="15.75" customHeight="1">
      <c r="A179" s="9" t="s">
        <v>48</v>
      </c>
      <c r="B179" s="22">
        <v>677</v>
      </c>
      <c r="C179" s="22">
        <v>695</v>
      </c>
      <c r="D179" s="22">
        <v>579</v>
      </c>
      <c r="E179" s="22">
        <v>497</v>
      </c>
      <c r="F179" s="22">
        <v>489</v>
      </c>
      <c r="G179" s="22">
        <v>543</v>
      </c>
      <c r="H179" s="22">
        <v>607</v>
      </c>
      <c r="I179" s="23">
        <v>823</v>
      </c>
      <c r="J179" s="23">
        <v>989</v>
      </c>
      <c r="K179" s="23">
        <v>1015</v>
      </c>
    </row>
    <row r="180" spans="1:11" s="6" customFormat="1" ht="15.75" customHeight="1">
      <c r="A180" s="9" t="s">
        <v>49</v>
      </c>
      <c r="B180" s="22">
        <v>23</v>
      </c>
      <c r="C180" s="22">
        <v>22</v>
      </c>
      <c r="D180" s="22">
        <v>25</v>
      </c>
      <c r="E180" s="22">
        <v>27</v>
      </c>
      <c r="F180" s="22">
        <v>34</v>
      </c>
      <c r="G180" s="22">
        <v>43</v>
      </c>
      <c r="H180" s="22">
        <v>60</v>
      </c>
      <c r="I180" s="23">
        <v>86</v>
      </c>
      <c r="J180" s="23">
        <v>106</v>
      </c>
      <c r="K180" s="23">
        <v>107</v>
      </c>
    </row>
    <row r="181" spans="1:11" s="6" customFormat="1" ht="15.75" customHeight="1">
      <c r="A181" s="9" t="s">
        <v>50</v>
      </c>
      <c r="B181" s="22">
        <v>472</v>
      </c>
      <c r="C181" s="22">
        <v>467</v>
      </c>
      <c r="D181" s="22">
        <v>456</v>
      </c>
      <c r="E181" s="22">
        <v>409</v>
      </c>
      <c r="F181" s="22">
        <v>461</v>
      </c>
      <c r="G181" s="22">
        <v>531</v>
      </c>
      <c r="H181" s="22">
        <v>639</v>
      </c>
      <c r="I181" s="23">
        <v>839</v>
      </c>
      <c r="J181" s="23">
        <v>1280</v>
      </c>
      <c r="K181" s="23">
        <v>1404</v>
      </c>
    </row>
    <row r="182" spans="1:11" s="6" customFormat="1" ht="15.75" customHeight="1">
      <c r="A182" s="9" t="s">
        <v>51</v>
      </c>
      <c r="B182" s="22">
        <v>751</v>
      </c>
      <c r="C182" s="22">
        <v>770</v>
      </c>
      <c r="D182" s="22">
        <v>733</v>
      </c>
      <c r="E182" s="22">
        <v>673</v>
      </c>
      <c r="F182" s="22">
        <v>660</v>
      </c>
      <c r="G182" s="22">
        <v>755</v>
      </c>
      <c r="H182" s="22">
        <v>1059</v>
      </c>
      <c r="I182" s="23">
        <v>1255</v>
      </c>
      <c r="J182" s="23">
        <v>1479</v>
      </c>
      <c r="K182" s="23">
        <v>1347</v>
      </c>
    </row>
    <row r="183" spans="1:11" s="6" customFormat="1" ht="15.75" customHeight="1">
      <c r="A183" s="9" t="s">
        <v>52</v>
      </c>
      <c r="B183" s="22">
        <v>962</v>
      </c>
      <c r="C183" s="22">
        <v>949</v>
      </c>
      <c r="D183" s="22">
        <v>1005</v>
      </c>
      <c r="E183" s="22">
        <v>1080</v>
      </c>
      <c r="F183" s="22">
        <v>1128</v>
      </c>
      <c r="G183" s="22">
        <v>1190</v>
      </c>
      <c r="H183" s="22">
        <v>1553</v>
      </c>
      <c r="I183" s="23">
        <v>2033</v>
      </c>
      <c r="J183" s="23">
        <v>2334</v>
      </c>
      <c r="K183" s="23">
        <v>2544</v>
      </c>
    </row>
    <row r="184" spans="1:11" s="6" customFormat="1" ht="15.75" customHeight="1">
      <c r="A184" s="10" t="s">
        <v>53</v>
      </c>
      <c r="B184" s="25">
        <v>6932</v>
      </c>
      <c r="C184" s="25">
        <v>5938</v>
      </c>
      <c r="D184" s="25">
        <v>5531</v>
      </c>
      <c r="E184" s="25">
        <v>6083</v>
      </c>
      <c r="F184" s="25">
        <v>6119</v>
      </c>
      <c r="G184" s="25">
        <v>7120</v>
      </c>
      <c r="H184" s="25">
        <v>8163</v>
      </c>
      <c r="I184" s="26">
        <v>10229</v>
      </c>
      <c r="J184" s="26">
        <v>11004</v>
      </c>
      <c r="K184" s="26">
        <v>11367</v>
      </c>
    </row>
    <row r="185" spans="1:11" s="6" customFormat="1" ht="15.75" customHeight="1">
      <c r="A185" s="8"/>
      <c r="B185" s="24"/>
      <c r="C185" s="24"/>
      <c r="D185" s="24"/>
      <c r="E185" s="24"/>
      <c r="F185" s="24"/>
      <c r="G185" s="24"/>
      <c r="H185" s="24"/>
      <c r="I185" s="21"/>
      <c r="J185" s="21"/>
      <c r="K185" s="21"/>
    </row>
    <row r="186" spans="1:11" s="4" customFormat="1" ht="15.75" customHeight="1">
      <c r="A186" s="7" t="s">
        <v>54</v>
      </c>
      <c r="B186" s="17">
        <f aca="true" t="shared" si="19" ref="B186:K186">SUM(B187:B193)</f>
        <v>19506</v>
      </c>
      <c r="C186" s="17">
        <f t="shared" si="19"/>
        <v>18789</v>
      </c>
      <c r="D186" s="17">
        <f t="shared" si="19"/>
        <v>18917</v>
      </c>
      <c r="E186" s="17">
        <f t="shared" si="19"/>
        <v>18946</v>
      </c>
      <c r="F186" s="17">
        <f t="shared" si="19"/>
        <v>19776</v>
      </c>
      <c r="G186" s="17">
        <f t="shared" si="19"/>
        <v>20683</v>
      </c>
      <c r="H186" s="17">
        <f t="shared" si="19"/>
        <v>26832</v>
      </c>
      <c r="I186" s="17">
        <f t="shared" si="19"/>
        <v>33365</v>
      </c>
      <c r="J186" s="17">
        <f t="shared" si="19"/>
        <v>36184</v>
      </c>
      <c r="K186" s="17">
        <f t="shared" si="19"/>
        <v>35393</v>
      </c>
    </row>
    <row r="187" spans="1:11" s="6" customFormat="1" ht="15.75" customHeight="1">
      <c r="A187" s="9" t="s">
        <v>55</v>
      </c>
      <c r="B187" s="22" t="s">
        <v>115</v>
      </c>
      <c r="C187" s="22" t="s">
        <v>115</v>
      </c>
      <c r="D187" s="22" t="s">
        <v>115</v>
      </c>
      <c r="E187" s="22" t="s">
        <v>115</v>
      </c>
      <c r="F187" s="22" t="s">
        <v>115</v>
      </c>
      <c r="G187" s="22">
        <v>1</v>
      </c>
      <c r="H187" s="22">
        <v>1</v>
      </c>
      <c r="I187" s="23">
        <v>2</v>
      </c>
      <c r="J187" s="23">
        <v>3</v>
      </c>
      <c r="K187" s="23">
        <v>3</v>
      </c>
    </row>
    <row r="188" spans="1:11" s="6" customFormat="1" ht="15.75" customHeight="1">
      <c r="A188" s="9" t="s">
        <v>58</v>
      </c>
      <c r="B188" s="22">
        <v>1734</v>
      </c>
      <c r="C188" s="22">
        <v>1881</v>
      </c>
      <c r="D188" s="22">
        <v>1527</v>
      </c>
      <c r="E188" s="22">
        <v>1176</v>
      </c>
      <c r="F188" s="22">
        <v>1313</v>
      </c>
      <c r="G188" s="22">
        <v>1428</v>
      </c>
      <c r="H188" s="22">
        <v>1834</v>
      </c>
      <c r="I188" s="23">
        <v>2268</v>
      </c>
      <c r="J188" s="23">
        <v>2396</v>
      </c>
      <c r="K188" s="23">
        <v>1976</v>
      </c>
    </row>
    <row r="189" spans="1:11" s="6" customFormat="1" ht="15.75" customHeight="1">
      <c r="A189" s="9" t="s">
        <v>59</v>
      </c>
      <c r="B189" s="22">
        <v>8213</v>
      </c>
      <c r="C189" s="22">
        <v>7554</v>
      </c>
      <c r="D189" s="22">
        <v>8339</v>
      </c>
      <c r="E189" s="22">
        <v>9034</v>
      </c>
      <c r="F189" s="22">
        <v>8595</v>
      </c>
      <c r="G189" s="22">
        <v>8756</v>
      </c>
      <c r="H189" s="22">
        <v>9855</v>
      </c>
      <c r="I189" s="23">
        <v>12174</v>
      </c>
      <c r="J189" s="23">
        <v>12255</v>
      </c>
      <c r="K189" s="23">
        <v>11912</v>
      </c>
    </row>
    <row r="190" spans="1:11" s="6" customFormat="1" ht="15.75" customHeight="1">
      <c r="A190" s="9" t="s">
        <v>60</v>
      </c>
      <c r="B190" s="22">
        <v>329</v>
      </c>
      <c r="C190" s="22">
        <v>265</v>
      </c>
      <c r="D190" s="22">
        <v>185</v>
      </c>
      <c r="E190" s="22">
        <v>152</v>
      </c>
      <c r="F190" s="22">
        <v>137</v>
      </c>
      <c r="G190" s="22">
        <v>149</v>
      </c>
      <c r="H190" s="22">
        <v>214</v>
      </c>
      <c r="I190" s="23">
        <v>348</v>
      </c>
      <c r="J190" s="23">
        <v>418</v>
      </c>
      <c r="K190" s="23">
        <v>413</v>
      </c>
    </row>
    <row r="191" spans="1:11" s="6" customFormat="1" ht="15.75" customHeight="1">
      <c r="A191" s="9" t="s">
        <v>61</v>
      </c>
      <c r="B191" s="22">
        <v>1147</v>
      </c>
      <c r="C191" s="22">
        <v>1023</v>
      </c>
      <c r="D191" s="22">
        <v>896</v>
      </c>
      <c r="E191" s="22">
        <v>819</v>
      </c>
      <c r="F191" s="22">
        <v>960</v>
      </c>
      <c r="G191" s="22">
        <v>1137</v>
      </c>
      <c r="H191" s="22">
        <v>1533</v>
      </c>
      <c r="I191" s="23">
        <v>2145</v>
      </c>
      <c r="J191" s="23">
        <v>2402</v>
      </c>
      <c r="K191" s="23">
        <v>2685</v>
      </c>
    </row>
    <row r="192" spans="1:11" s="6" customFormat="1" ht="15.75" customHeight="1">
      <c r="A192" s="9" t="s">
        <v>63</v>
      </c>
      <c r="B192" s="22">
        <v>6968</v>
      </c>
      <c r="C192" s="22">
        <v>6716</v>
      </c>
      <c r="D192" s="22">
        <v>7126</v>
      </c>
      <c r="E192" s="22">
        <v>6836</v>
      </c>
      <c r="F192" s="22">
        <v>7717</v>
      </c>
      <c r="G192" s="22">
        <v>8151</v>
      </c>
      <c r="H192" s="22">
        <v>12058</v>
      </c>
      <c r="I192" s="23">
        <v>14760</v>
      </c>
      <c r="J192" s="23">
        <v>16686</v>
      </c>
      <c r="K192" s="23">
        <v>16174</v>
      </c>
    </row>
    <row r="193" spans="1:11" s="6" customFormat="1" ht="15.75" customHeight="1">
      <c r="A193" s="9" t="s">
        <v>65</v>
      </c>
      <c r="B193" s="22">
        <v>1115</v>
      </c>
      <c r="C193" s="22">
        <v>1350</v>
      </c>
      <c r="D193" s="22">
        <v>844</v>
      </c>
      <c r="E193" s="22">
        <v>929</v>
      </c>
      <c r="F193" s="22">
        <v>1054</v>
      </c>
      <c r="G193" s="22">
        <v>1061</v>
      </c>
      <c r="H193" s="22">
        <v>1337</v>
      </c>
      <c r="I193" s="23">
        <v>1668</v>
      </c>
      <c r="J193" s="23">
        <v>2024</v>
      </c>
      <c r="K193" s="23">
        <v>2230</v>
      </c>
    </row>
    <row r="194" spans="1:11" s="6" customFormat="1" ht="15.75" customHeight="1">
      <c r="A194" s="8"/>
      <c r="B194" s="24"/>
      <c r="C194" s="24"/>
      <c r="D194" s="24"/>
      <c r="E194" s="24"/>
      <c r="F194" s="24"/>
      <c r="G194" s="24"/>
      <c r="H194" s="24"/>
      <c r="I194" s="21"/>
      <c r="J194" s="21"/>
      <c r="K194" s="21"/>
    </row>
    <row r="195" spans="1:11" s="4" customFormat="1" ht="15.75" customHeight="1">
      <c r="A195" s="7" t="s">
        <v>67</v>
      </c>
      <c r="B195" s="17">
        <f aca="true" t="shared" si="20" ref="B195:K195">SUM(B196:B201)</f>
        <v>27870</v>
      </c>
      <c r="C195" s="17">
        <f t="shared" si="20"/>
        <v>25368</v>
      </c>
      <c r="D195" s="17">
        <f t="shared" si="20"/>
        <v>24216</v>
      </c>
      <c r="E195" s="17">
        <f t="shared" si="20"/>
        <v>24264</v>
      </c>
      <c r="F195" s="17">
        <f t="shared" si="20"/>
        <v>24674</v>
      </c>
      <c r="G195" s="17">
        <f t="shared" si="20"/>
        <v>25279</v>
      </c>
      <c r="H195" s="17">
        <f t="shared" si="20"/>
        <v>33347</v>
      </c>
      <c r="I195" s="17">
        <f t="shared" si="20"/>
        <v>41897</v>
      </c>
      <c r="J195" s="17">
        <f t="shared" si="20"/>
        <v>47095</v>
      </c>
      <c r="K195" s="17">
        <f t="shared" si="20"/>
        <v>50319</v>
      </c>
    </row>
    <row r="196" spans="1:11" s="6" customFormat="1" ht="15.75" customHeight="1">
      <c r="A196" s="9" t="s">
        <v>68</v>
      </c>
      <c r="B196" s="22">
        <v>6442</v>
      </c>
      <c r="C196" s="22">
        <v>5690</v>
      </c>
      <c r="D196" s="22">
        <v>5695</v>
      </c>
      <c r="E196" s="22">
        <v>5255</v>
      </c>
      <c r="F196" s="22">
        <v>5049</v>
      </c>
      <c r="G196" s="22">
        <v>5083</v>
      </c>
      <c r="H196" s="22">
        <v>6963</v>
      </c>
      <c r="I196" s="23">
        <v>8823</v>
      </c>
      <c r="J196" s="23">
        <v>10076</v>
      </c>
      <c r="K196" s="23">
        <v>10707</v>
      </c>
    </row>
    <row r="197" spans="1:11" s="6" customFormat="1" ht="15.75" customHeight="1">
      <c r="A197" s="9" t="s">
        <v>69</v>
      </c>
      <c r="B197" s="22">
        <v>1810</v>
      </c>
      <c r="C197" s="22">
        <v>1585</v>
      </c>
      <c r="D197" s="22">
        <v>1578</v>
      </c>
      <c r="E197" s="22">
        <v>1713</v>
      </c>
      <c r="F197" s="22">
        <v>1664</v>
      </c>
      <c r="G197" s="22">
        <v>1663</v>
      </c>
      <c r="H197" s="22">
        <v>2271</v>
      </c>
      <c r="I197" s="23">
        <v>2980</v>
      </c>
      <c r="J197" s="23">
        <v>3416</v>
      </c>
      <c r="K197" s="23">
        <v>3075</v>
      </c>
    </row>
    <row r="198" spans="1:11" s="6" customFormat="1" ht="15.75" customHeight="1">
      <c r="A198" s="9" t="s">
        <v>70</v>
      </c>
      <c r="B198" s="22">
        <v>8235</v>
      </c>
      <c r="C198" s="22">
        <v>7193</v>
      </c>
      <c r="D198" s="22">
        <v>6991</v>
      </c>
      <c r="E198" s="22">
        <v>7226</v>
      </c>
      <c r="F198" s="22">
        <v>7598</v>
      </c>
      <c r="G198" s="22">
        <v>7943</v>
      </c>
      <c r="H198" s="22">
        <v>9723</v>
      </c>
      <c r="I198" s="23">
        <v>11874</v>
      </c>
      <c r="J198" s="23">
        <v>13782</v>
      </c>
      <c r="K198" s="23">
        <v>16245</v>
      </c>
    </row>
    <row r="199" spans="1:11" s="6" customFormat="1" ht="15.75" customHeight="1">
      <c r="A199" s="9" t="s">
        <v>71</v>
      </c>
      <c r="B199" s="22">
        <v>6566</v>
      </c>
      <c r="C199" s="22">
        <v>6227</v>
      </c>
      <c r="D199" s="22">
        <v>5392</v>
      </c>
      <c r="E199" s="22">
        <v>5453</v>
      </c>
      <c r="F199" s="22">
        <v>5506</v>
      </c>
      <c r="G199" s="22">
        <v>5549</v>
      </c>
      <c r="H199" s="22">
        <v>7624</v>
      </c>
      <c r="I199" s="23">
        <v>9785</v>
      </c>
      <c r="J199" s="23">
        <v>10397</v>
      </c>
      <c r="K199" s="23">
        <v>10802</v>
      </c>
    </row>
    <row r="200" spans="1:11" s="6" customFormat="1" ht="15.75" customHeight="1">
      <c r="A200" s="9" t="s">
        <v>72</v>
      </c>
      <c r="B200" s="22">
        <v>1668</v>
      </c>
      <c r="C200" s="22">
        <v>1638</v>
      </c>
      <c r="D200" s="22">
        <v>1545</v>
      </c>
      <c r="E200" s="22">
        <v>1470</v>
      </c>
      <c r="F200" s="22">
        <v>1694</v>
      </c>
      <c r="G200" s="22">
        <v>1896</v>
      </c>
      <c r="H200" s="22">
        <v>2539</v>
      </c>
      <c r="I200" s="23">
        <v>3090</v>
      </c>
      <c r="J200" s="23">
        <v>3258</v>
      </c>
      <c r="K200" s="23">
        <v>3449</v>
      </c>
    </row>
    <row r="201" spans="1:11" s="6" customFormat="1" ht="15.75" customHeight="1">
      <c r="A201" s="9" t="s">
        <v>73</v>
      </c>
      <c r="B201" s="22">
        <v>3149</v>
      </c>
      <c r="C201" s="22">
        <v>3035</v>
      </c>
      <c r="D201" s="22">
        <v>3015</v>
      </c>
      <c r="E201" s="22">
        <v>3147</v>
      </c>
      <c r="F201" s="22">
        <v>3163</v>
      </c>
      <c r="G201" s="22">
        <v>3145</v>
      </c>
      <c r="H201" s="22">
        <v>4227</v>
      </c>
      <c r="I201" s="23">
        <v>5345</v>
      </c>
      <c r="J201" s="23">
        <v>6166</v>
      </c>
      <c r="K201" s="23">
        <v>6041</v>
      </c>
    </row>
    <row r="202" spans="1:11" s="6" customFormat="1" ht="15.75" customHeight="1">
      <c r="A202" s="8"/>
      <c r="B202" s="24"/>
      <c r="C202" s="24"/>
      <c r="D202" s="24"/>
      <c r="E202" s="24"/>
      <c r="F202" s="24"/>
      <c r="G202" s="24"/>
      <c r="H202" s="24"/>
      <c r="I202" s="21"/>
      <c r="J202" s="21"/>
      <c r="K202" s="21"/>
    </row>
    <row r="203" spans="1:11" s="4" customFormat="1" ht="15.75" customHeight="1">
      <c r="A203" s="7" t="s">
        <v>74</v>
      </c>
      <c r="B203" s="17">
        <f aca="true" t="shared" si="21" ref="B203:K203">SUM(B204:B206)</f>
        <v>1433</v>
      </c>
      <c r="C203" s="17">
        <f t="shared" si="21"/>
        <v>1601</v>
      </c>
      <c r="D203" s="17">
        <f t="shared" si="21"/>
        <v>1556</v>
      </c>
      <c r="E203" s="17">
        <f t="shared" si="21"/>
        <v>1760</v>
      </c>
      <c r="F203" s="17">
        <f t="shared" si="21"/>
        <v>2241</v>
      </c>
      <c r="G203" s="17">
        <f t="shared" si="21"/>
        <v>2963</v>
      </c>
      <c r="H203" s="17">
        <f t="shared" si="21"/>
        <v>2683</v>
      </c>
      <c r="I203" s="17">
        <f t="shared" si="21"/>
        <v>3729</v>
      </c>
      <c r="J203" s="17">
        <f t="shared" si="21"/>
        <v>4484</v>
      </c>
      <c r="K203" s="17">
        <f t="shared" si="21"/>
        <v>5015</v>
      </c>
    </row>
    <row r="204" spans="1:11" s="6" customFormat="1" ht="15.75" customHeight="1">
      <c r="A204" s="9" t="s">
        <v>75</v>
      </c>
      <c r="B204" s="22">
        <v>203</v>
      </c>
      <c r="C204" s="22">
        <v>243</v>
      </c>
      <c r="D204" s="22">
        <v>292</v>
      </c>
      <c r="E204" s="22">
        <v>332</v>
      </c>
      <c r="F204" s="22">
        <v>361</v>
      </c>
      <c r="G204" s="22">
        <v>380</v>
      </c>
      <c r="H204" s="22">
        <v>497</v>
      </c>
      <c r="I204" s="23">
        <v>666</v>
      </c>
      <c r="J204" s="23">
        <v>782</v>
      </c>
      <c r="K204" s="23">
        <v>990</v>
      </c>
    </row>
    <row r="205" spans="1:11" s="6" customFormat="1" ht="15.75" customHeight="1">
      <c r="A205" s="9" t="s">
        <v>76</v>
      </c>
      <c r="B205" s="22">
        <v>903</v>
      </c>
      <c r="C205" s="22">
        <v>977</v>
      </c>
      <c r="D205" s="22">
        <v>894</v>
      </c>
      <c r="E205" s="22">
        <v>1017</v>
      </c>
      <c r="F205" s="22">
        <v>1040</v>
      </c>
      <c r="G205" s="22">
        <v>1101</v>
      </c>
      <c r="H205" s="22">
        <v>971</v>
      </c>
      <c r="I205" s="23">
        <v>1342</v>
      </c>
      <c r="J205" s="23">
        <v>1347</v>
      </c>
      <c r="K205" s="23">
        <v>1468</v>
      </c>
    </row>
    <row r="206" spans="1:11" s="6" customFormat="1" ht="15.75" customHeight="1">
      <c r="A206" s="9" t="s">
        <v>77</v>
      </c>
      <c r="B206" s="22">
        <v>327</v>
      </c>
      <c r="C206" s="22">
        <v>381</v>
      </c>
      <c r="D206" s="22">
        <v>370</v>
      </c>
      <c r="E206" s="22">
        <v>411</v>
      </c>
      <c r="F206" s="22">
        <v>840</v>
      </c>
      <c r="G206" s="22">
        <v>1482</v>
      </c>
      <c r="H206" s="22">
        <v>1215</v>
      </c>
      <c r="I206" s="23">
        <v>1721</v>
      </c>
      <c r="J206" s="23">
        <v>2355</v>
      </c>
      <c r="K206" s="23">
        <v>2557</v>
      </c>
    </row>
    <row r="207" spans="1:11" s="6" customFormat="1" ht="15.75" customHeight="1">
      <c r="A207" s="8"/>
      <c r="B207" s="18"/>
      <c r="C207" s="18"/>
      <c r="D207" s="18"/>
      <c r="E207" s="18"/>
      <c r="F207" s="18"/>
      <c r="G207" s="18"/>
      <c r="H207" s="18"/>
      <c r="I207" s="21"/>
      <c r="J207" s="21"/>
      <c r="K207" s="21"/>
    </row>
    <row r="208" spans="1:11" s="14" customFormat="1" ht="15.75" customHeight="1">
      <c r="A208" s="12" t="s">
        <v>78</v>
      </c>
      <c r="B208" s="20">
        <f aca="true" t="shared" si="22" ref="B208:K208">SUM(B210:B220)</f>
        <v>3470</v>
      </c>
      <c r="C208" s="20">
        <f t="shared" si="22"/>
        <v>4123</v>
      </c>
      <c r="D208" s="20">
        <f t="shared" si="22"/>
        <v>3867</v>
      </c>
      <c r="E208" s="20">
        <f t="shared" si="22"/>
        <v>4315</v>
      </c>
      <c r="F208" s="20">
        <f t="shared" si="22"/>
        <v>4593</v>
      </c>
      <c r="G208" s="20">
        <f t="shared" si="22"/>
        <v>4184</v>
      </c>
      <c r="H208" s="20">
        <f t="shared" si="22"/>
        <v>3373</v>
      </c>
      <c r="I208" s="20">
        <f t="shared" si="22"/>
        <v>4524</v>
      </c>
      <c r="J208" s="20">
        <f t="shared" si="22"/>
        <v>4329</v>
      </c>
      <c r="K208" s="20">
        <f t="shared" si="22"/>
        <v>4499</v>
      </c>
    </row>
    <row r="209" spans="1:11" s="6" customFormat="1" ht="15.75" customHeight="1">
      <c r="A209" s="8"/>
      <c r="B209" s="18"/>
      <c r="C209" s="18"/>
      <c r="D209" s="18"/>
      <c r="E209" s="18"/>
      <c r="F209" s="18"/>
      <c r="G209" s="18"/>
      <c r="H209" s="18"/>
      <c r="I209" s="21"/>
      <c r="J209" s="21"/>
      <c r="K209" s="21"/>
    </row>
    <row r="210" spans="1:11" s="6" customFormat="1" ht="15.75" customHeight="1">
      <c r="A210" s="9" t="s">
        <v>79</v>
      </c>
      <c r="B210" s="22">
        <v>150</v>
      </c>
      <c r="C210" s="22">
        <v>182</v>
      </c>
      <c r="D210" s="22">
        <v>128</v>
      </c>
      <c r="E210" s="22">
        <v>106</v>
      </c>
      <c r="F210" s="22">
        <v>127</v>
      </c>
      <c r="G210" s="22">
        <v>175</v>
      </c>
      <c r="H210" s="22">
        <v>83</v>
      </c>
      <c r="I210" s="23">
        <v>101</v>
      </c>
      <c r="J210" s="23">
        <v>114</v>
      </c>
      <c r="K210" s="23">
        <v>116</v>
      </c>
    </row>
    <row r="211" spans="1:11" s="6" customFormat="1" ht="15.75" customHeight="1">
      <c r="A211" s="9" t="s">
        <v>80</v>
      </c>
      <c r="B211" s="22">
        <v>808</v>
      </c>
      <c r="C211" s="22">
        <v>981</v>
      </c>
      <c r="D211" s="22">
        <v>886</v>
      </c>
      <c r="E211" s="22">
        <v>880</v>
      </c>
      <c r="F211" s="22">
        <v>860</v>
      </c>
      <c r="G211" s="22">
        <v>417</v>
      </c>
      <c r="H211" s="22">
        <v>280</v>
      </c>
      <c r="I211" s="23">
        <v>643</v>
      </c>
      <c r="J211" s="23">
        <v>886</v>
      </c>
      <c r="K211" s="23">
        <v>962</v>
      </c>
    </row>
    <row r="212" spans="1:11" s="6" customFormat="1" ht="15.75" customHeight="1">
      <c r="A212" s="9" t="s">
        <v>81</v>
      </c>
      <c r="B212" s="22">
        <v>170</v>
      </c>
      <c r="C212" s="22">
        <v>170</v>
      </c>
      <c r="D212" s="22">
        <v>170</v>
      </c>
      <c r="E212" s="22">
        <v>116</v>
      </c>
      <c r="F212" s="22">
        <v>152</v>
      </c>
      <c r="G212" s="22">
        <v>181</v>
      </c>
      <c r="H212" s="22">
        <v>84</v>
      </c>
      <c r="I212" s="23">
        <v>62</v>
      </c>
      <c r="J212" s="23">
        <v>61</v>
      </c>
      <c r="K212" s="23">
        <v>59</v>
      </c>
    </row>
    <row r="213" spans="1:11" s="6" customFormat="1" ht="15.75" customHeight="1">
      <c r="A213" s="9" t="s">
        <v>82</v>
      </c>
      <c r="B213" s="22">
        <v>431</v>
      </c>
      <c r="C213" s="22">
        <v>545</v>
      </c>
      <c r="D213" s="22">
        <v>515</v>
      </c>
      <c r="E213" s="22">
        <v>512</v>
      </c>
      <c r="F213" s="22">
        <v>451</v>
      </c>
      <c r="G213" s="22">
        <v>518</v>
      </c>
      <c r="H213" s="22">
        <v>535</v>
      </c>
      <c r="I213" s="23">
        <v>579</v>
      </c>
      <c r="J213" s="23">
        <v>615</v>
      </c>
      <c r="K213" s="23">
        <v>547</v>
      </c>
    </row>
    <row r="214" spans="1:11" s="6" customFormat="1" ht="15.75" customHeight="1">
      <c r="A214" s="9" t="s">
        <v>83</v>
      </c>
      <c r="B214" s="22">
        <v>377</v>
      </c>
      <c r="C214" s="22">
        <v>452</v>
      </c>
      <c r="D214" s="22">
        <v>101</v>
      </c>
      <c r="E214" s="22">
        <v>79</v>
      </c>
      <c r="F214" s="22">
        <v>54</v>
      </c>
      <c r="G214" s="22">
        <v>103</v>
      </c>
      <c r="H214" s="22">
        <v>86</v>
      </c>
      <c r="I214" s="23">
        <v>75</v>
      </c>
      <c r="J214" s="23">
        <v>108</v>
      </c>
      <c r="K214" s="23">
        <v>143</v>
      </c>
    </row>
    <row r="215" spans="1:11" s="6" customFormat="1" ht="15.75" customHeight="1">
      <c r="A215" s="9" t="s">
        <v>85</v>
      </c>
      <c r="B215" s="22">
        <v>10</v>
      </c>
      <c r="C215" s="22">
        <v>11</v>
      </c>
      <c r="D215" s="22">
        <v>12</v>
      </c>
      <c r="E215" s="22">
        <v>6</v>
      </c>
      <c r="F215" s="22">
        <v>4</v>
      </c>
      <c r="G215" s="22">
        <v>2</v>
      </c>
      <c r="H215" s="22">
        <v>2</v>
      </c>
      <c r="I215" s="23">
        <v>3</v>
      </c>
      <c r="J215" s="23">
        <v>6</v>
      </c>
      <c r="K215" s="23">
        <v>5</v>
      </c>
    </row>
    <row r="216" spans="1:11" s="6" customFormat="1" ht="15.75" customHeight="1">
      <c r="A216" s="9" t="s">
        <v>86</v>
      </c>
      <c r="B216" s="22" t="s">
        <v>115</v>
      </c>
      <c r="C216" s="22" t="s">
        <v>115</v>
      </c>
      <c r="D216" s="22" t="s">
        <v>115</v>
      </c>
      <c r="E216" s="22">
        <v>43</v>
      </c>
      <c r="F216" s="22">
        <v>49</v>
      </c>
      <c r="G216" s="22">
        <v>52</v>
      </c>
      <c r="H216" s="22">
        <v>47</v>
      </c>
      <c r="I216" s="23">
        <v>47</v>
      </c>
      <c r="J216" s="23">
        <v>49</v>
      </c>
      <c r="K216" s="23">
        <v>56</v>
      </c>
    </row>
    <row r="217" spans="1:11" s="6" customFormat="1" ht="15.75" customHeight="1">
      <c r="A217" s="9" t="s">
        <v>88</v>
      </c>
      <c r="B217" s="22">
        <v>1344</v>
      </c>
      <c r="C217" s="22">
        <v>1573</v>
      </c>
      <c r="D217" s="22">
        <v>1809</v>
      </c>
      <c r="E217" s="22">
        <v>2073</v>
      </c>
      <c r="F217" s="22">
        <v>2378</v>
      </c>
      <c r="G217" s="22">
        <v>2378</v>
      </c>
      <c r="H217" s="22">
        <v>2000</v>
      </c>
      <c r="I217" s="23">
        <v>2600</v>
      </c>
      <c r="J217" s="23">
        <v>2066</v>
      </c>
      <c r="K217" s="23">
        <v>2050</v>
      </c>
    </row>
    <row r="218" spans="1:11" s="6" customFormat="1" ht="15.75" customHeight="1">
      <c r="A218" s="9" t="s">
        <v>89</v>
      </c>
      <c r="B218" s="22">
        <v>156</v>
      </c>
      <c r="C218" s="22">
        <v>175</v>
      </c>
      <c r="D218" s="22">
        <v>224</v>
      </c>
      <c r="E218" s="22">
        <v>365</v>
      </c>
      <c r="F218" s="22">
        <v>369</v>
      </c>
      <c r="G218" s="22">
        <v>260</v>
      </c>
      <c r="H218" s="22">
        <v>209</v>
      </c>
      <c r="I218" s="23">
        <v>242</v>
      </c>
      <c r="J218" s="23">
        <v>266</v>
      </c>
      <c r="K218" s="23">
        <v>374</v>
      </c>
    </row>
    <row r="219" spans="1:11" s="6" customFormat="1" ht="15.75" customHeight="1">
      <c r="A219" s="9" t="s">
        <v>112</v>
      </c>
      <c r="B219" s="22" t="s">
        <v>115</v>
      </c>
      <c r="C219" s="22" t="s">
        <v>115</v>
      </c>
      <c r="D219" s="22" t="s">
        <v>115</v>
      </c>
      <c r="E219" s="22" t="s">
        <v>115</v>
      </c>
      <c r="F219" s="22" t="s">
        <v>115</v>
      </c>
      <c r="G219" s="22" t="s">
        <v>115</v>
      </c>
      <c r="H219" s="22" t="s">
        <v>115</v>
      </c>
      <c r="I219" s="23">
        <v>124</v>
      </c>
      <c r="J219" s="23">
        <v>137</v>
      </c>
      <c r="K219" s="23">
        <v>161</v>
      </c>
    </row>
    <row r="220" spans="1:11" s="6" customFormat="1" ht="15.75" customHeight="1">
      <c r="A220" s="9" t="s">
        <v>90</v>
      </c>
      <c r="B220" s="22">
        <v>24</v>
      </c>
      <c r="C220" s="22">
        <v>34</v>
      </c>
      <c r="D220" s="22">
        <v>22</v>
      </c>
      <c r="E220" s="22">
        <v>135</v>
      </c>
      <c r="F220" s="22">
        <v>149</v>
      </c>
      <c r="G220" s="22">
        <v>98</v>
      </c>
      <c r="H220" s="22">
        <v>47</v>
      </c>
      <c r="I220" s="23">
        <v>48</v>
      </c>
      <c r="J220" s="23">
        <v>21</v>
      </c>
      <c r="K220" s="23">
        <v>26</v>
      </c>
    </row>
    <row r="221" spans="1:11" s="6" customFormat="1" ht="15.75" customHeight="1">
      <c r="A221" s="8"/>
      <c r="B221" s="18"/>
      <c r="C221" s="18"/>
      <c r="D221" s="18"/>
      <c r="E221" s="18"/>
      <c r="F221" s="18"/>
      <c r="G221" s="18"/>
      <c r="H221" s="18"/>
      <c r="I221" s="21"/>
      <c r="J221" s="21"/>
      <c r="K221" s="21"/>
    </row>
    <row r="222" spans="1:11" s="14" customFormat="1" ht="15.75" customHeight="1">
      <c r="A222" s="12" t="s">
        <v>91</v>
      </c>
      <c r="B222" s="20">
        <f aca="true" t="shared" si="23" ref="B222:K222">SUM(B224:B232)</f>
        <v>1546</v>
      </c>
      <c r="C222" s="20">
        <f t="shared" si="23"/>
        <v>1854</v>
      </c>
      <c r="D222" s="20">
        <f t="shared" si="23"/>
        <v>1649</v>
      </c>
      <c r="E222" s="20">
        <f t="shared" si="23"/>
        <v>1645</v>
      </c>
      <c r="F222" s="20">
        <f t="shared" si="23"/>
        <v>1526</v>
      </c>
      <c r="G222" s="20">
        <f t="shared" si="23"/>
        <v>1380</v>
      </c>
      <c r="H222" s="20">
        <f t="shared" si="23"/>
        <v>1662</v>
      </c>
      <c r="I222" s="20">
        <f t="shared" si="23"/>
        <v>1835</v>
      </c>
      <c r="J222" s="20">
        <f t="shared" si="23"/>
        <v>1865</v>
      </c>
      <c r="K222" s="20">
        <f t="shared" si="23"/>
        <v>1982</v>
      </c>
    </row>
    <row r="223" spans="1:11" s="6" customFormat="1" ht="15.75" customHeight="1">
      <c r="A223" s="8"/>
      <c r="B223" s="18"/>
      <c r="C223" s="18"/>
      <c r="D223" s="18"/>
      <c r="E223" s="18"/>
      <c r="F223" s="18"/>
      <c r="G223" s="18"/>
      <c r="H223" s="18"/>
      <c r="I223" s="21"/>
      <c r="J223" s="21"/>
      <c r="K223" s="21"/>
    </row>
    <row r="224" spans="1:11" s="6" customFormat="1" ht="15.75" customHeight="1">
      <c r="A224" s="9" t="s">
        <v>92</v>
      </c>
      <c r="B224" s="22">
        <v>1</v>
      </c>
      <c r="C224" s="22">
        <v>1</v>
      </c>
      <c r="D224" s="22">
        <v>1</v>
      </c>
      <c r="E224" s="22">
        <v>2</v>
      </c>
      <c r="F224" s="22">
        <v>1</v>
      </c>
      <c r="G224" s="22">
        <v>1</v>
      </c>
      <c r="H224" s="22">
        <v>1</v>
      </c>
      <c r="I224" s="23">
        <v>1</v>
      </c>
      <c r="J224" s="23">
        <v>1</v>
      </c>
      <c r="K224" s="23">
        <v>1</v>
      </c>
    </row>
    <row r="225" spans="1:11" s="6" customFormat="1" ht="15.75" customHeight="1">
      <c r="A225" s="9" t="s">
        <v>93</v>
      </c>
      <c r="B225" s="22">
        <v>15</v>
      </c>
      <c r="C225" s="22">
        <v>8</v>
      </c>
      <c r="D225" s="22">
        <v>10</v>
      </c>
      <c r="E225" s="22">
        <v>36</v>
      </c>
      <c r="F225" s="22">
        <v>30</v>
      </c>
      <c r="G225" s="22">
        <v>23</v>
      </c>
      <c r="H225" s="22">
        <v>14</v>
      </c>
      <c r="I225" s="23">
        <v>12</v>
      </c>
      <c r="J225" s="23">
        <v>13</v>
      </c>
      <c r="K225" s="23">
        <v>18</v>
      </c>
    </row>
    <row r="226" spans="1:11" s="6" customFormat="1" ht="15.75" customHeight="1">
      <c r="A226" s="9" t="s">
        <v>94</v>
      </c>
      <c r="B226" s="22" t="s">
        <v>115</v>
      </c>
      <c r="C226" s="22" t="s">
        <v>115</v>
      </c>
      <c r="D226" s="22">
        <v>2</v>
      </c>
      <c r="E226" s="22" t="s">
        <v>115</v>
      </c>
      <c r="F226" s="22" t="s">
        <v>115</v>
      </c>
      <c r="G226" s="22">
        <v>1</v>
      </c>
      <c r="H226" s="22">
        <v>1</v>
      </c>
      <c r="I226" s="23">
        <v>1</v>
      </c>
      <c r="J226" s="23">
        <v>1</v>
      </c>
      <c r="K226" s="23">
        <v>2</v>
      </c>
    </row>
    <row r="227" spans="1:11" s="6" customFormat="1" ht="15.75" customHeight="1">
      <c r="A227" s="9" t="s">
        <v>95</v>
      </c>
      <c r="B227" s="22">
        <v>1150</v>
      </c>
      <c r="C227" s="22">
        <v>1458</v>
      </c>
      <c r="D227" s="22">
        <v>1229</v>
      </c>
      <c r="E227" s="22">
        <v>1189</v>
      </c>
      <c r="F227" s="22">
        <v>1098</v>
      </c>
      <c r="G227" s="22">
        <v>980</v>
      </c>
      <c r="H227" s="22">
        <v>1260</v>
      </c>
      <c r="I227" s="23">
        <v>1430</v>
      </c>
      <c r="J227" s="23">
        <v>1500</v>
      </c>
      <c r="K227" s="23">
        <v>1535</v>
      </c>
    </row>
    <row r="228" spans="1:11" s="6" customFormat="1" ht="15.75" customHeight="1">
      <c r="A228" s="9" t="s">
        <v>96</v>
      </c>
      <c r="B228" s="22">
        <v>54</v>
      </c>
      <c r="C228" s="22">
        <v>67</v>
      </c>
      <c r="D228" s="22">
        <v>20</v>
      </c>
      <c r="E228" s="22">
        <v>31</v>
      </c>
      <c r="F228" s="22">
        <v>42</v>
      </c>
      <c r="G228" s="22">
        <v>27</v>
      </c>
      <c r="H228" s="22">
        <v>28</v>
      </c>
      <c r="I228" s="23">
        <v>27</v>
      </c>
      <c r="J228" s="23">
        <v>11</v>
      </c>
      <c r="K228" s="23">
        <v>52</v>
      </c>
    </row>
    <row r="229" spans="1:11" s="6" customFormat="1" ht="15.75" customHeight="1">
      <c r="A229" s="9" t="s">
        <v>97</v>
      </c>
      <c r="B229" s="22">
        <v>9</v>
      </c>
      <c r="C229" s="22">
        <v>15</v>
      </c>
      <c r="D229" s="22">
        <v>20</v>
      </c>
      <c r="E229" s="22">
        <v>23</v>
      </c>
      <c r="F229" s="22">
        <v>31</v>
      </c>
      <c r="G229" s="22">
        <v>41</v>
      </c>
      <c r="H229" s="22">
        <v>45</v>
      </c>
      <c r="I229" s="23">
        <v>49</v>
      </c>
      <c r="J229" s="23">
        <v>55</v>
      </c>
      <c r="K229" s="23">
        <v>73</v>
      </c>
    </row>
    <row r="230" spans="1:11" s="6" customFormat="1" ht="15.75" customHeight="1">
      <c r="A230" s="9" t="s">
        <v>98</v>
      </c>
      <c r="B230" s="22">
        <v>52</v>
      </c>
      <c r="C230" s="22">
        <v>45</v>
      </c>
      <c r="D230" s="22">
        <v>33</v>
      </c>
      <c r="E230" s="22">
        <v>36</v>
      </c>
      <c r="F230" s="22">
        <v>41</v>
      </c>
      <c r="G230" s="22">
        <v>39</v>
      </c>
      <c r="H230" s="22">
        <v>51</v>
      </c>
      <c r="I230" s="23">
        <v>60</v>
      </c>
      <c r="J230" s="23">
        <v>64</v>
      </c>
      <c r="K230" s="23">
        <v>68</v>
      </c>
    </row>
    <row r="231" spans="1:11" s="6" customFormat="1" ht="15.75" customHeight="1">
      <c r="A231" s="9" t="s">
        <v>99</v>
      </c>
      <c r="B231" s="22">
        <v>154</v>
      </c>
      <c r="C231" s="22">
        <v>128</v>
      </c>
      <c r="D231" s="22">
        <v>187</v>
      </c>
      <c r="E231" s="22">
        <v>202</v>
      </c>
      <c r="F231" s="22">
        <v>178</v>
      </c>
      <c r="G231" s="22">
        <v>186</v>
      </c>
      <c r="H231" s="22">
        <v>180</v>
      </c>
      <c r="I231" s="23">
        <v>173</v>
      </c>
      <c r="J231" s="23">
        <v>143</v>
      </c>
      <c r="K231" s="23">
        <v>157</v>
      </c>
    </row>
    <row r="232" spans="1:11" s="6" customFormat="1" ht="15.75" customHeight="1">
      <c r="A232" s="9" t="s">
        <v>100</v>
      </c>
      <c r="B232" s="22">
        <v>111</v>
      </c>
      <c r="C232" s="22">
        <v>132</v>
      </c>
      <c r="D232" s="22">
        <v>147</v>
      </c>
      <c r="E232" s="22">
        <v>126</v>
      </c>
      <c r="F232" s="22">
        <v>105</v>
      </c>
      <c r="G232" s="22">
        <v>82</v>
      </c>
      <c r="H232" s="22">
        <v>82</v>
      </c>
      <c r="I232" s="23">
        <v>82</v>
      </c>
      <c r="J232" s="23">
        <v>77</v>
      </c>
      <c r="K232" s="23">
        <v>76</v>
      </c>
    </row>
    <row r="233" spans="1:11" s="6" customFormat="1" ht="15.75" customHeight="1">
      <c r="A233" s="11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s="6" customFormat="1" ht="15.75" customHeight="1">
      <c r="A234" s="11" t="s">
        <v>116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 s="6" customFormat="1" ht="15.75" customHeight="1">
      <c r="A235" s="11" t="s">
        <v>101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</sheetData>
  <printOptions horizontalCentered="1"/>
  <pageMargins left="0.2362204724409449" right="0.1968503937007874" top="0.3937007874015748" bottom="0.3937007874015748" header="0.3937007874015748" footer="0.1968503937007874"/>
  <pageSetup fitToHeight="7" horizontalDpi="600" verticalDpi="600" orientation="landscape" paperSize="9" scale="90"/>
  <headerFooter alignWithMargins="0">
    <oddFooter>&amp;R&amp;P</oddFooter>
  </headerFooter>
  <rowBreaks count="6" manualBreakCount="6">
    <brk id="36" max="255" man="1"/>
    <brk id="65" max="255" man="1"/>
    <brk id="96" max="255" man="1"/>
    <brk id="124" max="255" man="1"/>
    <brk id="193" max="255" man="1"/>
    <brk id="2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58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25.421875" style="11" customWidth="1"/>
    <col min="2" max="2" width="4.7109375" style="32" customWidth="1"/>
    <col min="3" max="12" width="12.7109375" style="27" customWidth="1"/>
    <col min="13" max="16384" width="11.421875" style="11" customWidth="1"/>
  </cols>
  <sheetData>
    <row r="1" spans="1:12" s="1" customFormat="1" ht="15.75" customHeight="1">
      <c r="A1" s="1" t="s">
        <v>114</v>
      </c>
      <c r="B1" s="32"/>
      <c r="C1" s="15"/>
      <c r="D1" s="15"/>
      <c r="E1" s="15"/>
      <c r="F1" s="15"/>
      <c r="G1" s="15"/>
      <c r="H1" s="15"/>
      <c r="I1" s="28"/>
      <c r="J1" s="28"/>
      <c r="K1" s="28"/>
      <c r="L1" s="15"/>
    </row>
    <row r="2" spans="2:12" s="1" customFormat="1" ht="12">
      <c r="B2" s="32"/>
      <c r="C2" s="15"/>
      <c r="D2" s="15"/>
      <c r="E2" s="15"/>
      <c r="F2" s="15"/>
      <c r="G2" s="15"/>
      <c r="H2" s="15"/>
      <c r="I2" s="28"/>
      <c r="J2" s="28"/>
      <c r="K2" s="28"/>
      <c r="L2" s="28"/>
    </row>
    <row r="3" spans="1:12" s="4" customFormat="1" ht="15.75" customHeight="1">
      <c r="A3" s="34" t="s">
        <v>147</v>
      </c>
      <c r="B3" s="30"/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3">
        <v>1995</v>
      </c>
      <c r="I3" s="3">
        <v>1996</v>
      </c>
      <c r="J3" s="3">
        <v>1997</v>
      </c>
      <c r="K3" s="3">
        <v>1998</v>
      </c>
      <c r="L3" s="3" t="s">
        <v>138</v>
      </c>
    </row>
    <row r="4" spans="1:12" s="6" customFormat="1" ht="15.75" customHeight="1">
      <c r="A4" s="35"/>
      <c r="B4" s="29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4" customFormat="1" ht="15.75" customHeight="1">
      <c r="A5" s="36" t="s">
        <v>148</v>
      </c>
      <c r="B5" s="33"/>
      <c r="C5" s="17">
        <f aca="true" t="shared" si="0" ref="C5:L5">(C7+C67+C128+C170+C230+C246)</f>
        <v>263364</v>
      </c>
      <c r="D5" s="17">
        <f t="shared" si="0"/>
        <v>276603</v>
      </c>
      <c r="E5" s="17">
        <f t="shared" si="0"/>
        <v>315148</v>
      </c>
      <c r="F5" s="17">
        <f t="shared" si="0"/>
        <v>321637</v>
      </c>
      <c r="G5" s="17">
        <f t="shared" si="0"/>
        <v>354691</v>
      </c>
      <c r="H5" s="17">
        <f t="shared" si="0"/>
        <v>406195</v>
      </c>
      <c r="I5" s="17">
        <f t="shared" si="0"/>
        <v>438108</v>
      </c>
      <c r="J5" s="17">
        <f t="shared" si="0"/>
        <v>440913</v>
      </c>
      <c r="K5" s="17">
        <f t="shared" si="0"/>
        <v>442410</v>
      </c>
      <c r="L5" s="17">
        <f t="shared" si="0"/>
        <v>455066</v>
      </c>
    </row>
    <row r="6" spans="1:12" s="6" customFormat="1" ht="15.75" customHeight="1">
      <c r="A6" s="37"/>
      <c r="B6" s="2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3" customFormat="1" ht="15.75" customHeight="1">
      <c r="A7" s="38" t="s">
        <v>149</v>
      </c>
      <c r="B7" s="33"/>
      <c r="C7" s="20">
        <f aca="true" t="shared" si="1" ref="C7:L7">(C9+C27+C38+C44+C51)</f>
        <v>5298</v>
      </c>
      <c r="D7" s="20">
        <f t="shared" si="1"/>
        <v>5030</v>
      </c>
      <c r="E7" s="20">
        <f t="shared" si="1"/>
        <v>6756</v>
      </c>
      <c r="F7" s="20">
        <f t="shared" si="1"/>
        <v>6766</v>
      </c>
      <c r="G7" s="20">
        <f t="shared" si="1"/>
        <v>7491</v>
      </c>
      <c r="H7" s="20">
        <f t="shared" si="1"/>
        <v>8103</v>
      </c>
      <c r="I7" s="20">
        <f t="shared" si="1"/>
        <v>9187</v>
      </c>
      <c r="J7" s="20">
        <f t="shared" si="1"/>
        <v>9368</v>
      </c>
      <c r="K7" s="20">
        <f t="shared" si="1"/>
        <v>9917</v>
      </c>
      <c r="L7" s="20">
        <f t="shared" si="1"/>
        <v>10274</v>
      </c>
    </row>
    <row r="8" spans="1:12" s="6" customFormat="1" ht="15.75" customHeight="1">
      <c r="A8" s="37"/>
      <c r="B8" s="29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s="6" customFormat="1" ht="15.75" customHeight="1">
      <c r="A9" s="36" t="s">
        <v>102</v>
      </c>
      <c r="B9" s="33"/>
      <c r="C9" s="17">
        <f aca="true" t="shared" si="2" ref="C9:K9">SUM(C10:C25)</f>
        <v>1092</v>
      </c>
      <c r="D9" s="17">
        <f t="shared" si="2"/>
        <v>1060</v>
      </c>
      <c r="E9" s="17">
        <f t="shared" si="2"/>
        <v>1373</v>
      </c>
      <c r="F9" s="17">
        <f t="shared" si="2"/>
        <v>1367</v>
      </c>
      <c r="G9" s="17">
        <f t="shared" si="2"/>
        <v>1766</v>
      </c>
      <c r="H9" s="17">
        <f t="shared" si="2"/>
        <v>1947</v>
      </c>
      <c r="I9" s="17">
        <f t="shared" si="2"/>
        <v>2182</v>
      </c>
      <c r="J9" s="17">
        <f t="shared" si="2"/>
        <v>2332</v>
      </c>
      <c r="K9" s="17">
        <f t="shared" si="2"/>
        <v>2331</v>
      </c>
      <c r="L9" s="17">
        <v>2605</v>
      </c>
    </row>
    <row r="10" spans="1:12" s="6" customFormat="1" ht="15.75" customHeight="1">
      <c r="A10" s="39" t="s">
        <v>150</v>
      </c>
      <c r="B10" s="30"/>
      <c r="C10" s="23">
        <v>4</v>
      </c>
      <c r="D10" s="23">
        <v>4</v>
      </c>
      <c r="E10" s="23">
        <v>4</v>
      </c>
      <c r="F10" s="23">
        <v>3</v>
      </c>
      <c r="G10" s="23">
        <v>2</v>
      </c>
      <c r="H10" s="23">
        <v>1</v>
      </c>
      <c r="I10" s="23">
        <v>1</v>
      </c>
      <c r="J10" s="23">
        <v>1</v>
      </c>
      <c r="K10" s="23">
        <v>1</v>
      </c>
      <c r="L10" s="23">
        <v>1</v>
      </c>
    </row>
    <row r="11" spans="1:12" s="6" customFormat="1" ht="15.75" customHeight="1">
      <c r="A11" s="39" t="s">
        <v>151</v>
      </c>
      <c r="B11" s="30"/>
      <c r="C11" s="23">
        <v>2</v>
      </c>
      <c r="D11" s="23">
        <v>9</v>
      </c>
      <c r="E11" s="23">
        <v>11</v>
      </c>
      <c r="F11" s="23">
        <v>16</v>
      </c>
      <c r="G11" s="23">
        <v>16</v>
      </c>
      <c r="H11" s="23">
        <v>21</v>
      </c>
      <c r="I11" s="23">
        <v>23</v>
      </c>
      <c r="J11" s="23">
        <v>26</v>
      </c>
      <c r="K11" s="23">
        <v>16</v>
      </c>
      <c r="L11" s="23">
        <v>19</v>
      </c>
    </row>
    <row r="12" spans="1:12" s="6" customFormat="1" ht="15.75" customHeight="1">
      <c r="A12" s="39" t="s">
        <v>152</v>
      </c>
      <c r="B12" s="30"/>
      <c r="C12" s="23">
        <v>6</v>
      </c>
      <c r="D12" s="23">
        <v>6</v>
      </c>
      <c r="E12" s="23">
        <v>6</v>
      </c>
      <c r="F12" s="23">
        <v>11</v>
      </c>
      <c r="G12" s="23">
        <v>3</v>
      </c>
      <c r="H12" s="23">
        <v>4</v>
      </c>
      <c r="I12" s="23">
        <v>4</v>
      </c>
      <c r="J12" s="23">
        <v>4</v>
      </c>
      <c r="K12" s="23">
        <v>4</v>
      </c>
      <c r="L12" s="23" t="s">
        <v>115</v>
      </c>
    </row>
    <row r="13" spans="1:12" s="6" customFormat="1" ht="15.75" customHeight="1">
      <c r="A13" s="39" t="s">
        <v>153</v>
      </c>
      <c r="B13" s="30"/>
      <c r="C13" s="23" t="s">
        <v>115</v>
      </c>
      <c r="D13" s="23" t="s">
        <v>115</v>
      </c>
      <c r="E13" s="23" t="s">
        <v>115</v>
      </c>
      <c r="F13" s="23" t="s">
        <v>115</v>
      </c>
      <c r="G13" s="23" t="s">
        <v>115</v>
      </c>
      <c r="H13" s="23">
        <v>58</v>
      </c>
      <c r="I13" s="23">
        <v>69</v>
      </c>
      <c r="J13" s="23">
        <v>90</v>
      </c>
      <c r="K13" s="23">
        <v>34</v>
      </c>
      <c r="L13" s="23">
        <v>28</v>
      </c>
    </row>
    <row r="14" spans="1:12" s="6" customFormat="1" ht="15.75" customHeight="1">
      <c r="A14" s="39" t="s">
        <v>154</v>
      </c>
      <c r="B14" s="30" t="s">
        <v>117</v>
      </c>
      <c r="C14" s="23">
        <v>25</v>
      </c>
      <c r="D14" s="23">
        <v>19</v>
      </c>
      <c r="E14" s="23">
        <v>28</v>
      </c>
      <c r="F14" s="23">
        <v>22</v>
      </c>
      <c r="G14" s="23">
        <v>25</v>
      </c>
      <c r="H14" s="23">
        <v>26</v>
      </c>
      <c r="I14" s="23">
        <v>28</v>
      </c>
      <c r="J14" s="23">
        <v>36</v>
      </c>
      <c r="K14" s="23">
        <v>16</v>
      </c>
      <c r="L14" s="23">
        <v>16</v>
      </c>
    </row>
    <row r="15" spans="1:12" s="6" customFormat="1" ht="15.75" customHeight="1">
      <c r="A15" s="39" t="s">
        <v>155</v>
      </c>
      <c r="B15" s="30"/>
      <c r="C15" s="23">
        <v>443</v>
      </c>
      <c r="D15" s="23">
        <v>423</v>
      </c>
      <c r="E15" s="23">
        <v>394</v>
      </c>
      <c r="F15" s="23">
        <v>359</v>
      </c>
      <c r="G15" s="23">
        <v>627</v>
      </c>
      <c r="H15" s="23">
        <v>486</v>
      </c>
      <c r="I15" s="23">
        <v>448</v>
      </c>
      <c r="J15" s="23">
        <v>385</v>
      </c>
      <c r="K15" s="23">
        <v>290</v>
      </c>
      <c r="L15" s="23">
        <v>304</v>
      </c>
    </row>
    <row r="16" spans="1:12" s="6" customFormat="1" ht="15.75" customHeight="1">
      <c r="A16" s="39" t="s">
        <v>156</v>
      </c>
      <c r="B16" s="30"/>
      <c r="C16" s="23">
        <v>40</v>
      </c>
      <c r="D16" s="23">
        <v>27</v>
      </c>
      <c r="E16" s="23">
        <v>39</v>
      </c>
      <c r="F16" s="23">
        <v>40</v>
      </c>
      <c r="G16" s="23">
        <v>46</v>
      </c>
      <c r="H16" s="23">
        <v>58</v>
      </c>
      <c r="I16" s="23">
        <v>65</v>
      </c>
      <c r="J16" s="23">
        <v>74</v>
      </c>
      <c r="K16" s="23">
        <v>91</v>
      </c>
      <c r="L16" s="23">
        <v>100</v>
      </c>
    </row>
    <row r="17" spans="1:12" s="6" customFormat="1" ht="15.75" customHeight="1">
      <c r="A17" s="39" t="s">
        <v>157</v>
      </c>
      <c r="B17" s="30"/>
      <c r="C17" s="23">
        <v>16</v>
      </c>
      <c r="D17" s="23">
        <v>12</v>
      </c>
      <c r="E17" s="23">
        <v>8</v>
      </c>
      <c r="F17" s="23">
        <v>7</v>
      </c>
      <c r="G17" s="23">
        <v>9</v>
      </c>
      <c r="H17" s="23">
        <v>9</v>
      </c>
      <c r="I17" s="23">
        <v>5</v>
      </c>
      <c r="J17" s="23">
        <v>11</v>
      </c>
      <c r="K17" s="23">
        <v>15</v>
      </c>
      <c r="L17" s="23">
        <v>20</v>
      </c>
    </row>
    <row r="18" spans="1:12" s="6" customFormat="1" ht="15.75" customHeight="1">
      <c r="A18" s="39" t="s">
        <v>158</v>
      </c>
      <c r="B18" s="30"/>
      <c r="C18" s="23">
        <v>244</v>
      </c>
      <c r="D18" s="23">
        <v>252</v>
      </c>
      <c r="E18" s="23">
        <v>299</v>
      </c>
      <c r="F18" s="23">
        <v>304</v>
      </c>
      <c r="G18" s="23">
        <v>357</v>
      </c>
      <c r="H18" s="23">
        <v>430</v>
      </c>
      <c r="I18" s="23">
        <v>452</v>
      </c>
      <c r="J18" s="23">
        <v>485</v>
      </c>
      <c r="K18" s="23">
        <v>503</v>
      </c>
      <c r="L18" s="23">
        <v>545</v>
      </c>
    </row>
    <row r="19" spans="1:12" s="6" customFormat="1" ht="15.75" customHeight="1">
      <c r="A19" s="39" t="s">
        <v>159</v>
      </c>
      <c r="B19" s="30"/>
      <c r="C19" s="23" t="s">
        <v>115</v>
      </c>
      <c r="D19" s="23" t="s">
        <v>115</v>
      </c>
      <c r="E19" s="23">
        <v>161</v>
      </c>
      <c r="F19" s="23">
        <v>166</v>
      </c>
      <c r="G19" s="23">
        <v>176</v>
      </c>
      <c r="H19" s="23">
        <v>216</v>
      </c>
      <c r="I19" s="23">
        <v>258</v>
      </c>
      <c r="J19" s="23">
        <v>249</v>
      </c>
      <c r="K19" s="23">
        <v>265</v>
      </c>
      <c r="L19" s="23">
        <v>270</v>
      </c>
    </row>
    <row r="20" spans="1:12" s="6" customFormat="1" ht="15.75" customHeight="1">
      <c r="A20" s="39" t="s">
        <v>160</v>
      </c>
      <c r="B20" s="30"/>
      <c r="C20" s="23">
        <v>10</v>
      </c>
      <c r="D20" s="23">
        <v>4</v>
      </c>
      <c r="E20" s="23">
        <v>4</v>
      </c>
      <c r="F20" s="23">
        <v>6</v>
      </c>
      <c r="G20" s="23">
        <v>2</v>
      </c>
      <c r="H20" s="23">
        <v>2</v>
      </c>
      <c r="I20" s="23">
        <v>4</v>
      </c>
      <c r="J20" s="23">
        <v>17</v>
      </c>
      <c r="K20" s="23">
        <v>19</v>
      </c>
      <c r="L20" s="23">
        <v>17</v>
      </c>
    </row>
    <row r="21" spans="1:12" s="6" customFormat="1" ht="15.75" customHeight="1">
      <c r="A21" s="39" t="s">
        <v>161</v>
      </c>
      <c r="B21" s="30"/>
      <c r="C21" s="23">
        <v>126</v>
      </c>
      <c r="D21" s="23">
        <v>104</v>
      </c>
      <c r="E21" s="23">
        <v>114</v>
      </c>
      <c r="F21" s="23">
        <v>116</v>
      </c>
      <c r="G21" s="23">
        <v>103</v>
      </c>
      <c r="H21" s="23">
        <v>98</v>
      </c>
      <c r="I21" s="23">
        <v>107</v>
      </c>
      <c r="J21" s="23">
        <v>122</v>
      </c>
      <c r="K21" s="23">
        <v>111</v>
      </c>
      <c r="L21" s="23">
        <v>112</v>
      </c>
    </row>
    <row r="22" spans="1:12" s="6" customFormat="1" ht="15.75" customHeight="1">
      <c r="A22" s="39" t="s">
        <v>163</v>
      </c>
      <c r="B22" s="30"/>
      <c r="C22" s="23">
        <v>65</v>
      </c>
      <c r="D22" s="23">
        <v>95</v>
      </c>
      <c r="E22" s="23">
        <v>120</v>
      </c>
      <c r="F22" s="23">
        <v>147</v>
      </c>
      <c r="G22" s="23">
        <v>192</v>
      </c>
      <c r="H22" s="23">
        <v>259</v>
      </c>
      <c r="I22" s="23">
        <v>322</v>
      </c>
      <c r="J22" s="23">
        <v>392</v>
      </c>
      <c r="K22" s="23">
        <v>570</v>
      </c>
      <c r="L22" s="23">
        <v>733</v>
      </c>
    </row>
    <row r="23" spans="1:12" s="6" customFormat="1" ht="15.75" customHeight="1">
      <c r="A23" s="39" t="s">
        <v>164</v>
      </c>
      <c r="B23" s="30"/>
      <c r="C23" s="23">
        <v>10</v>
      </c>
      <c r="D23" s="23">
        <v>15</v>
      </c>
      <c r="E23" s="23">
        <v>38</v>
      </c>
      <c r="F23" s="23">
        <v>30</v>
      </c>
      <c r="G23" s="23">
        <v>40</v>
      </c>
      <c r="H23" s="23">
        <v>78</v>
      </c>
      <c r="I23" s="23">
        <v>117</v>
      </c>
      <c r="J23" s="23">
        <v>135</v>
      </c>
      <c r="K23" s="23">
        <v>144</v>
      </c>
      <c r="L23" s="23">
        <v>149</v>
      </c>
    </row>
    <row r="24" spans="1:12" s="6" customFormat="1" ht="15.75" customHeight="1">
      <c r="A24" s="39" t="s">
        <v>165</v>
      </c>
      <c r="B24" s="30"/>
      <c r="C24" s="23">
        <v>41</v>
      </c>
      <c r="D24" s="23">
        <v>35</v>
      </c>
      <c r="E24" s="23">
        <v>51</v>
      </c>
      <c r="F24" s="23">
        <v>44</v>
      </c>
      <c r="G24" s="23">
        <v>43</v>
      </c>
      <c r="H24" s="23">
        <v>47</v>
      </c>
      <c r="I24" s="23">
        <v>60</v>
      </c>
      <c r="J24" s="23">
        <v>75</v>
      </c>
      <c r="K24" s="23">
        <v>75</v>
      </c>
      <c r="L24" s="23">
        <v>85</v>
      </c>
    </row>
    <row r="25" spans="1:12" s="6" customFormat="1" ht="15.75" customHeight="1">
      <c r="A25" s="39" t="s">
        <v>166</v>
      </c>
      <c r="B25" s="30"/>
      <c r="C25" s="23">
        <v>60</v>
      </c>
      <c r="D25" s="23">
        <v>55</v>
      </c>
      <c r="E25" s="23">
        <v>96</v>
      </c>
      <c r="F25" s="23">
        <v>96</v>
      </c>
      <c r="G25" s="23">
        <v>125</v>
      </c>
      <c r="H25" s="23">
        <v>154</v>
      </c>
      <c r="I25" s="23">
        <v>219</v>
      </c>
      <c r="J25" s="23">
        <v>230</v>
      </c>
      <c r="K25" s="23">
        <v>177</v>
      </c>
      <c r="L25" s="23">
        <v>202</v>
      </c>
    </row>
    <row r="26" spans="1:12" s="6" customFormat="1" ht="15.75" customHeight="1">
      <c r="A26" s="37"/>
      <c r="B26" s="29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s="4" customFormat="1" ht="15.75" customHeight="1">
      <c r="A27" s="36" t="s">
        <v>103</v>
      </c>
      <c r="B27" s="33"/>
      <c r="C27" s="17">
        <f aca="true" t="shared" si="3" ref="C27:K27">SUM(C28:C36)</f>
        <v>98</v>
      </c>
      <c r="D27" s="17">
        <f t="shared" si="3"/>
        <v>133</v>
      </c>
      <c r="E27" s="17">
        <f t="shared" si="3"/>
        <v>124</v>
      </c>
      <c r="F27" s="17">
        <f t="shared" si="3"/>
        <v>101</v>
      </c>
      <c r="G27" s="17">
        <f t="shared" si="3"/>
        <v>77</v>
      </c>
      <c r="H27" s="17">
        <f t="shared" si="3"/>
        <v>91</v>
      </c>
      <c r="I27" s="17">
        <f t="shared" si="3"/>
        <v>88</v>
      </c>
      <c r="J27" s="17">
        <f t="shared" si="3"/>
        <v>85</v>
      </c>
      <c r="K27" s="17">
        <f t="shared" si="3"/>
        <v>87</v>
      </c>
      <c r="L27" s="17">
        <v>125</v>
      </c>
    </row>
    <row r="28" spans="1:12" s="6" customFormat="1" ht="15.75" customHeight="1">
      <c r="A28" s="39" t="s">
        <v>167</v>
      </c>
      <c r="B28" s="30"/>
      <c r="C28" s="23">
        <v>13</v>
      </c>
      <c r="D28" s="23">
        <v>27</v>
      </c>
      <c r="E28" s="23">
        <v>30</v>
      </c>
      <c r="F28" s="23">
        <v>20</v>
      </c>
      <c r="G28" s="23">
        <v>13</v>
      </c>
      <c r="H28" s="23">
        <v>10</v>
      </c>
      <c r="I28" s="23">
        <v>9</v>
      </c>
      <c r="J28" s="23">
        <v>9</v>
      </c>
      <c r="K28" s="23">
        <v>8</v>
      </c>
      <c r="L28" s="23">
        <v>13</v>
      </c>
    </row>
    <row r="29" spans="1:12" s="6" customFormat="1" ht="15.75" customHeight="1">
      <c r="A29" s="39" t="s">
        <v>168</v>
      </c>
      <c r="B29" s="30"/>
      <c r="C29" s="23">
        <v>53</v>
      </c>
      <c r="D29" s="23">
        <v>73</v>
      </c>
      <c r="E29" s="23">
        <v>59</v>
      </c>
      <c r="F29" s="23">
        <v>47</v>
      </c>
      <c r="G29" s="23">
        <v>28</v>
      </c>
      <c r="H29" s="23">
        <v>36</v>
      </c>
      <c r="I29" s="23">
        <v>38</v>
      </c>
      <c r="J29" s="23">
        <v>39</v>
      </c>
      <c r="K29" s="23">
        <v>40</v>
      </c>
      <c r="L29" s="23" t="s">
        <v>115</v>
      </c>
    </row>
    <row r="30" spans="1:12" s="6" customFormat="1" ht="15.75" customHeight="1">
      <c r="A30" s="39" t="s">
        <v>169</v>
      </c>
      <c r="B30" s="30"/>
      <c r="C30" s="23">
        <v>3</v>
      </c>
      <c r="D30" s="23">
        <v>3</v>
      </c>
      <c r="E30" s="23">
        <v>3</v>
      </c>
      <c r="F30" s="23">
        <v>6</v>
      </c>
      <c r="G30" s="23">
        <v>6</v>
      </c>
      <c r="H30" s="23">
        <v>5</v>
      </c>
      <c r="I30" s="23">
        <v>5</v>
      </c>
      <c r="J30" s="23">
        <v>5</v>
      </c>
      <c r="K30" s="23">
        <v>6</v>
      </c>
      <c r="L30" s="23" t="s">
        <v>115</v>
      </c>
    </row>
    <row r="31" spans="1:12" s="6" customFormat="1" ht="15.75" customHeight="1">
      <c r="A31" s="39" t="s">
        <v>170</v>
      </c>
      <c r="B31" s="30"/>
      <c r="C31" s="23">
        <v>8</v>
      </c>
      <c r="D31" s="23">
        <v>7</v>
      </c>
      <c r="E31" s="23">
        <v>8</v>
      </c>
      <c r="F31" s="23">
        <v>8</v>
      </c>
      <c r="G31" s="23">
        <v>12</v>
      </c>
      <c r="H31" s="23">
        <v>10</v>
      </c>
      <c r="I31" s="23">
        <v>10</v>
      </c>
      <c r="J31" s="23">
        <v>9</v>
      </c>
      <c r="K31" s="23">
        <v>10</v>
      </c>
      <c r="L31" s="23" t="s">
        <v>115</v>
      </c>
    </row>
    <row r="32" spans="1:12" s="6" customFormat="1" ht="15.75" customHeight="1">
      <c r="A32" s="39" t="s">
        <v>171</v>
      </c>
      <c r="B32" s="30"/>
      <c r="C32" s="23">
        <v>8</v>
      </c>
      <c r="D32" s="23">
        <v>8</v>
      </c>
      <c r="E32" s="23">
        <v>8</v>
      </c>
      <c r="F32" s="23">
        <v>6</v>
      </c>
      <c r="G32" s="23">
        <v>4</v>
      </c>
      <c r="H32" s="23">
        <v>14</v>
      </c>
      <c r="I32" s="23">
        <v>10</v>
      </c>
      <c r="J32" s="23">
        <v>10</v>
      </c>
      <c r="K32" s="23">
        <v>9</v>
      </c>
      <c r="L32" s="23">
        <v>12</v>
      </c>
    </row>
    <row r="33" spans="1:12" s="6" customFormat="1" ht="15.75" customHeight="1">
      <c r="A33" s="39" t="s">
        <v>172</v>
      </c>
      <c r="B33" s="30"/>
      <c r="C33" s="23">
        <v>7</v>
      </c>
      <c r="D33" s="23">
        <v>7</v>
      </c>
      <c r="E33" s="23">
        <v>7</v>
      </c>
      <c r="F33" s="23">
        <v>6</v>
      </c>
      <c r="G33" s="23">
        <v>5</v>
      </c>
      <c r="H33" s="23">
        <v>5</v>
      </c>
      <c r="I33" s="23">
        <v>5</v>
      </c>
      <c r="J33" s="23">
        <v>2</v>
      </c>
      <c r="K33" s="23">
        <v>2</v>
      </c>
      <c r="L33" s="23" t="s">
        <v>115</v>
      </c>
    </row>
    <row r="34" spans="1:12" s="6" customFormat="1" ht="15.75" customHeight="1">
      <c r="A34" s="39" t="s">
        <v>173</v>
      </c>
      <c r="B34" s="30"/>
      <c r="C34" s="23">
        <v>1</v>
      </c>
      <c r="D34" s="23">
        <v>2</v>
      </c>
      <c r="E34" s="23">
        <v>2</v>
      </c>
      <c r="F34" s="23">
        <v>2</v>
      </c>
      <c r="G34" s="23">
        <v>2</v>
      </c>
      <c r="H34" s="23">
        <v>2</v>
      </c>
      <c r="I34" s="23">
        <v>2</v>
      </c>
      <c r="J34" s="23">
        <v>2</v>
      </c>
      <c r="K34" s="23">
        <v>2</v>
      </c>
      <c r="L34" s="23" t="s">
        <v>115</v>
      </c>
    </row>
    <row r="35" spans="1:12" s="6" customFormat="1" ht="15.75" customHeight="1">
      <c r="A35" s="39" t="s">
        <v>174</v>
      </c>
      <c r="B35" s="30"/>
      <c r="C35" s="23">
        <v>3</v>
      </c>
      <c r="D35" s="23">
        <v>4</v>
      </c>
      <c r="E35" s="23">
        <v>5</v>
      </c>
      <c r="F35" s="23">
        <v>4</v>
      </c>
      <c r="G35" s="23">
        <v>5</v>
      </c>
      <c r="H35" s="23">
        <v>7</v>
      </c>
      <c r="I35" s="23">
        <v>7</v>
      </c>
      <c r="J35" s="23">
        <v>7</v>
      </c>
      <c r="K35" s="23">
        <v>8</v>
      </c>
      <c r="L35" s="23">
        <v>11</v>
      </c>
    </row>
    <row r="36" spans="1:12" s="6" customFormat="1" ht="15.75" customHeight="1">
      <c r="A36" s="39" t="s">
        <v>175</v>
      </c>
      <c r="B36" s="30"/>
      <c r="C36" s="23">
        <v>2</v>
      </c>
      <c r="D36" s="23">
        <v>2</v>
      </c>
      <c r="E36" s="23">
        <v>2</v>
      </c>
      <c r="F36" s="23">
        <v>2</v>
      </c>
      <c r="G36" s="23">
        <v>2</v>
      </c>
      <c r="H36" s="23">
        <v>2</v>
      </c>
      <c r="I36" s="23">
        <v>2</v>
      </c>
      <c r="J36" s="23">
        <v>2</v>
      </c>
      <c r="K36" s="23">
        <v>2</v>
      </c>
      <c r="L36" s="23" t="s">
        <v>115</v>
      </c>
    </row>
    <row r="37" spans="1:12" s="6" customFormat="1" ht="15.75" customHeight="1">
      <c r="A37" s="37"/>
      <c r="B37" s="29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4" customFormat="1" ht="15.75" customHeight="1">
      <c r="A38" s="36" t="s">
        <v>104</v>
      </c>
      <c r="B38" s="33"/>
      <c r="C38" s="17">
        <f aca="true" t="shared" si="4" ref="C38:K38">SUM(C39:C42)</f>
        <v>2292</v>
      </c>
      <c r="D38" s="17">
        <f t="shared" si="4"/>
        <v>1831</v>
      </c>
      <c r="E38" s="17">
        <f t="shared" si="4"/>
        <v>2514</v>
      </c>
      <c r="F38" s="17">
        <f t="shared" si="4"/>
        <v>2418</v>
      </c>
      <c r="G38" s="17">
        <f t="shared" si="4"/>
        <v>2593</v>
      </c>
      <c r="H38" s="17">
        <f t="shared" si="4"/>
        <v>2732</v>
      </c>
      <c r="I38" s="17">
        <f t="shared" si="4"/>
        <v>3117</v>
      </c>
      <c r="J38" s="17">
        <f t="shared" si="4"/>
        <v>2820</v>
      </c>
      <c r="K38" s="17">
        <f t="shared" si="4"/>
        <v>3295</v>
      </c>
      <c r="L38" s="17">
        <v>3467</v>
      </c>
    </row>
    <row r="39" spans="1:12" s="6" customFormat="1" ht="15.75" customHeight="1">
      <c r="A39" s="39" t="s">
        <v>176</v>
      </c>
      <c r="B39" s="30"/>
      <c r="C39" s="23">
        <v>64</v>
      </c>
      <c r="D39" s="23">
        <v>84</v>
      </c>
      <c r="E39" s="23">
        <v>75</v>
      </c>
      <c r="F39" s="23">
        <v>55</v>
      </c>
      <c r="G39" s="23">
        <v>36</v>
      </c>
      <c r="H39" s="23">
        <v>27</v>
      </c>
      <c r="I39" s="23">
        <v>24</v>
      </c>
      <c r="J39" s="23">
        <v>6</v>
      </c>
      <c r="K39" s="23">
        <v>24</v>
      </c>
      <c r="L39" s="23" t="s">
        <v>115</v>
      </c>
    </row>
    <row r="40" spans="1:12" s="6" customFormat="1" ht="15.75" customHeight="1">
      <c r="A40" s="39" t="s">
        <v>177</v>
      </c>
      <c r="B40" s="30"/>
      <c r="C40" s="23">
        <v>1259</v>
      </c>
      <c r="D40" s="23">
        <v>1052</v>
      </c>
      <c r="E40" s="23">
        <v>1360</v>
      </c>
      <c r="F40" s="23">
        <v>1243</v>
      </c>
      <c r="G40" s="23">
        <v>1236</v>
      </c>
      <c r="H40" s="23">
        <v>1304</v>
      </c>
      <c r="I40" s="23">
        <v>1674</v>
      </c>
      <c r="J40" s="23">
        <v>1449</v>
      </c>
      <c r="K40" s="23">
        <v>1712</v>
      </c>
      <c r="L40" s="23">
        <v>1880</v>
      </c>
    </row>
    <row r="41" spans="1:12" s="6" customFormat="1" ht="15.75" customHeight="1">
      <c r="A41" s="39" t="s">
        <v>178</v>
      </c>
      <c r="B41" s="30"/>
      <c r="C41" s="23">
        <v>21</v>
      </c>
      <c r="D41" s="23">
        <v>8</v>
      </c>
      <c r="E41" s="23">
        <v>5</v>
      </c>
      <c r="F41" s="23">
        <v>6</v>
      </c>
      <c r="G41" s="23">
        <v>4</v>
      </c>
      <c r="H41" s="23">
        <v>8</v>
      </c>
      <c r="I41" s="23">
        <v>8</v>
      </c>
      <c r="J41" s="23">
        <v>4</v>
      </c>
      <c r="K41" s="23">
        <v>2</v>
      </c>
      <c r="L41" s="23">
        <v>2</v>
      </c>
    </row>
    <row r="42" spans="1:12" s="6" customFormat="1" ht="15.75" customHeight="1">
      <c r="A42" s="39" t="s">
        <v>179</v>
      </c>
      <c r="B42" s="30"/>
      <c r="C42" s="23">
        <v>948</v>
      </c>
      <c r="D42" s="23">
        <v>687</v>
      </c>
      <c r="E42" s="23">
        <v>1074</v>
      </c>
      <c r="F42" s="23">
        <v>1114</v>
      </c>
      <c r="G42" s="23">
        <v>1317</v>
      </c>
      <c r="H42" s="23">
        <v>1393</v>
      </c>
      <c r="I42" s="23">
        <v>1411</v>
      </c>
      <c r="J42" s="23">
        <v>1361</v>
      </c>
      <c r="K42" s="23">
        <v>1557</v>
      </c>
      <c r="L42" s="23">
        <v>1560</v>
      </c>
    </row>
    <row r="43" spans="1:12" s="6" customFormat="1" ht="15.75" customHeight="1">
      <c r="A43" s="37"/>
      <c r="B43" s="29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4" customFormat="1" ht="15.75" customHeight="1">
      <c r="A44" s="36" t="s">
        <v>180</v>
      </c>
      <c r="B44" s="33"/>
      <c r="C44" s="17">
        <f aca="true" t="shared" si="5" ref="C44:K44">SUM(C45:C49)</f>
        <v>1241</v>
      </c>
      <c r="D44" s="17">
        <f t="shared" si="5"/>
        <v>1409</v>
      </c>
      <c r="E44" s="17">
        <f t="shared" si="5"/>
        <v>2104</v>
      </c>
      <c r="F44" s="17">
        <f t="shared" si="5"/>
        <v>2225</v>
      </c>
      <c r="G44" s="17">
        <f t="shared" si="5"/>
        <v>2466</v>
      </c>
      <c r="H44" s="17">
        <f t="shared" si="5"/>
        <v>2640</v>
      </c>
      <c r="I44" s="17">
        <f t="shared" si="5"/>
        <v>3031</v>
      </c>
      <c r="J44" s="17">
        <f t="shared" si="5"/>
        <v>3300</v>
      </c>
      <c r="K44" s="17">
        <f t="shared" si="5"/>
        <v>3256</v>
      </c>
      <c r="L44" s="17">
        <v>3087</v>
      </c>
    </row>
    <row r="45" spans="1:12" s="6" customFormat="1" ht="15.75" customHeight="1">
      <c r="A45" s="39" t="s">
        <v>181</v>
      </c>
      <c r="B45" s="30"/>
      <c r="C45" s="23">
        <v>117</v>
      </c>
      <c r="D45" s="23">
        <v>130</v>
      </c>
      <c r="E45" s="23">
        <v>107</v>
      </c>
      <c r="F45" s="23">
        <v>120</v>
      </c>
      <c r="G45" s="23">
        <v>124</v>
      </c>
      <c r="H45" s="23">
        <v>162</v>
      </c>
      <c r="I45" s="23">
        <v>93</v>
      </c>
      <c r="J45" s="23">
        <v>136</v>
      </c>
      <c r="K45" s="23">
        <v>175</v>
      </c>
      <c r="L45" s="23">
        <v>234</v>
      </c>
    </row>
    <row r="46" spans="1:12" s="6" customFormat="1" ht="15.75" customHeight="1">
      <c r="A46" s="39" t="s">
        <v>182</v>
      </c>
      <c r="B46" s="30"/>
      <c r="C46" s="23">
        <v>17</v>
      </c>
      <c r="D46" s="23">
        <v>18</v>
      </c>
      <c r="E46" s="23">
        <v>19</v>
      </c>
      <c r="F46" s="23">
        <v>17</v>
      </c>
      <c r="G46" s="23">
        <v>17</v>
      </c>
      <c r="H46" s="23">
        <v>27</v>
      </c>
      <c r="I46" s="23">
        <v>32</v>
      </c>
      <c r="J46" s="23">
        <v>22</v>
      </c>
      <c r="K46" s="23">
        <v>18</v>
      </c>
      <c r="L46" s="23">
        <v>19</v>
      </c>
    </row>
    <row r="47" spans="1:12" s="6" customFormat="1" ht="15.75" customHeight="1">
      <c r="A47" s="39" t="s">
        <v>183</v>
      </c>
      <c r="B47" s="30"/>
      <c r="C47" s="23">
        <v>85</v>
      </c>
      <c r="D47" s="23">
        <v>100</v>
      </c>
      <c r="E47" s="23">
        <v>132</v>
      </c>
      <c r="F47" s="23">
        <v>193</v>
      </c>
      <c r="G47" s="23">
        <v>226</v>
      </c>
      <c r="H47" s="23">
        <v>278</v>
      </c>
      <c r="I47" s="23">
        <v>293</v>
      </c>
      <c r="J47" s="23">
        <v>333</v>
      </c>
      <c r="K47" s="23">
        <v>288</v>
      </c>
      <c r="L47" s="23" t="s">
        <v>115</v>
      </c>
    </row>
    <row r="48" spans="1:12" s="6" customFormat="1" ht="15.75" customHeight="1">
      <c r="A48" s="39" t="s">
        <v>184</v>
      </c>
      <c r="B48" s="30"/>
      <c r="C48" s="23">
        <v>992</v>
      </c>
      <c r="D48" s="23">
        <v>1131</v>
      </c>
      <c r="E48" s="23">
        <v>1810</v>
      </c>
      <c r="F48" s="23">
        <v>1862</v>
      </c>
      <c r="G48" s="23">
        <v>2064</v>
      </c>
      <c r="H48" s="23">
        <v>2125</v>
      </c>
      <c r="I48" s="23">
        <v>2575</v>
      </c>
      <c r="J48" s="23">
        <v>2769</v>
      </c>
      <c r="K48" s="23">
        <v>2738</v>
      </c>
      <c r="L48" s="23">
        <v>2526</v>
      </c>
    </row>
    <row r="49" spans="1:12" s="6" customFormat="1" ht="15.75" customHeight="1">
      <c r="A49" s="39" t="s">
        <v>185</v>
      </c>
      <c r="B49" s="30"/>
      <c r="C49" s="23">
        <v>30</v>
      </c>
      <c r="D49" s="23">
        <v>30</v>
      </c>
      <c r="E49" s="23">
        <v>36</v>
      </c>
      <c r="F49" s="23">
        <v>33</v>
      </c>
      <c r="G49" s="23">
        <v>35</v>
      </c>
      <c r="H49" s="23">
        <v>48</v>
      </c>
      <c r="I49" s="23">
        <v>38</v>
      </c>
      <c r="J49" s="23">
        <v>40</v>
      </c>
      <c r="K49" s="23">
        <v>37</v>
      </c>
      <c r="L49" s="23">
        <v>35</v>
      </c>
    </row>
    <row r="50" spans="1:12" s="6" customFormat="1" ht="15.75" customHeight="1">
      <c r="A50" s="37"/>
      <c r="B50" s="29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4" customFormat="1" ht="15.75" customHeight="1">
      <c r="A51" s="36" t="s">
        <v>105</v>
      </c>
      <c r="B51" s="33"/>
      <c r="C51" s="17">
        <f aca="true" t="shared" si="6" ref="C51:K51">SUM(C52:C65)</f>
        <v>575</v>
      </c>
      <c r="D51" s="17">
        <f t="shared" si="6"/>
        <v>597</v>
      </c>
      <c r="E51" s="17">
        <f t="shared" si="6"/>
        <v>641</v>
      </c>
      <c r="F51" s="17">
        <f t="shared" si="6"/>
        <v>655</v>
      </c>
      <c r="G51" s="17">
        <f t="shared" si="6"/>
        <v>589</v>
      </c>
      <c r="H51" s="17">
        <f t="shared" si="6"/>
        <v>693</v>
      </c>
      <c r="I51" s="17">
        <f t="shared" si="6"/>
        <v>769</v>
      </c>
      <c r="J51" s="17">
        <f t="shared" si="6"/>
        <v>831</v>
      </c>
      <c r="K51" s="17">
        <f t="shared" si="6"/>
        <v>948</v>
      </c>
      <c r="L51" s="17">
        <v>990</v>
      </c>
    </row>
    <row r="52" spans="1:12" s="6" customFormat="1" ht="15.75" customHeight="1">
      <c r="A52" s="39" t="s">
        <v>186</v>
      </c>
      <c r="B52" s="30"/>
      <c r="C52" s="23">
        <v>28</v>
      </c>
      <c r="D52" s="23">
        <v>29</v>
      </c>
      <c r="E52" s="23">
        <v>35</v>
      </c>
      <c r="F52" s="23">
        <v>36</v>
      </c>
      <c r="G52" s="23">
        <v>23</v>
      </c>
      <c r="H52" s="23">
        <v>27</v>
      </c>
      <c r="I52" s="23">
        <v>29</v>
      </c>
      <c r="J52" s="23">
        <v>31</v>
      </c>
      <c r="K52" s="23">
        <v>33</v>
      </c>
      <c r="L52" s="23" t="s">
        <v>115</v>
      </c>
    </row>
    <row r="53" spans="1:12" s="6" customFormat="1" ht="15.75" customHeight="1">
      <c r="A53" s="39" t="s">
        <v>187</v>
      </c>
      <c r="B53" s="30"/>
      <c r="C53" s="23">
        <v>11</v>
      </c>
      <c r="D53" s="23">
        <v>16</v>
      </c>
      <c r="E53" s="23">
        <v>24</v>
      </c>
      <c r="F53" s="23">
        <v>23</v>
      </c>
      <c r="G53" s="23">
        <v>24</v>
      </c>
      <c r="H53" s="23">
        <v>25</v>
      </c>
      <c r="I53" s="23">
        <v>31</v>
      </c>
      <c r="J53" s="23">
        <v>39</v>
      </c>
      <c r="K53" s="23">
        <v>42</v>
      </c>
      <c r="L53" s="23" t="s">
        <v>115</v>
      </c>
    </row>
    <row r="54" spans="1:12" s="6" customFormat="1" ht="15.75" customHeight="1">
      <c r="A54" s="39" t="s">
        <v>188</v>
      </c>
      <c r="B54" s="30"/>
      <c r="C54" s="23">
        <v>6</v>
      </c>
      <c r="D54" s="23">
        <v>8</v>
      </c>
      <c r="E54" s="23">
        <v>7</v>
      </c>
      <c r="F54" s="23">
        <v>9</v>
      </c>
      <c r="G54" s="23">
        <v>9</v>
      </c>
      <c r="H54" s="23">
        <v>10</v>
      </c>
      <c r="I54" s="23">
        <v>11</v>
      </c>
      <c r="J54" s="23">
        <v>15</v>
      </c>
      <c r="K54" s="23">
        <v>20</v>
      </c>
      <c r="L54" s="23">
        <v>23</v>
      </c>
    </row>
    <row r="55" spans="1:12" s="6" customFormat="1" ht="15.75" customHeight="1">
      <c r="A55" s="39" t="s">
        <v>189</v>
      </c>
      <c r="B55" s="30"/>
      <c r="C55" s="23">
        <v>51</v>
      </c>
      <c r="D55" s="23">
        <v>62</v>
      </c>
      <c r="E55" s="23">
        <v>66</v>
      </c>
      <c r="F55" s="23">
        <v>63</v>
      </c>
      <c r="G55" s="23">
        <v>53</v>
      </c>
      <c r="H55" s="23">
        <v>89</v>
      </c>
      <c r="I55" s="23">
        <v>93</v>
      </c>
      <c r="J55" s="23">
        <v>95</v>
      </c>
      <c r="K55" s="23">
        <v>108</v>
      </c>
      <c r="L55" s="23" t="s">
        <v>115</v>
      </c>
    </row>
    <row r="56" spans="1:12" s="6" customFormat="1" ht="15.75" customHeight="1">
      <c r="A56" s="39" t="s">
        <v>190</v>
      </c>
      <c r="B56" s="30"/>
      <c r="C56" s="23">
        <v>26</v>
      </c>
      <c r="D56" s="23">
        <v>30</v>
      </c>
      <c r="E56" s="23">
        <v>27</v>
      </c>
      <c r="F56" s="23">
        <v>26</v>
      </c>
      <c r="G56" s="23">
        <v>30</v>
      </c>
      <c r="H56" s="23">
        <v>23</v>
      </c>
      <c r="I56" s="23">
        <v>31</v>
      </c>
      <c r="J56" s="23">
        <v>32</v>
      </c>
      <c r="K56" s="23">
        <v>33</v>
      </c>
      <c r="L56" s="23" t="s">
        <v>115</v>
      </c>
    </row>
    <row r="57" spans="1:12" s="6" customFormat="1" ht="15.75" customHeight="1">
      <c r="A57" s="39" t="s">
        <v>191</v>
      </c>
      <c r="B57" s="30"/>
      <c r="C57" s="23">
        <v>81</v>
      </c>
      <c r="D57" s="23">
        <v>118</v>
      </c>
      <c r="E57" s="23">
        <v>167</v>
      </c>
      <c r="F57" s="23">
        <v>206</v>
      </c>
      <c r="G57" s="23">
        <v>228</v>
      </c>
      <c r="H57" s="23">
        <v>233</v>
      </c>
      <c r="I57" s="23">
        <v>249</v>
      </c>
      <c r="J57" s="23">
        <v>266</v>
      </c>
      <c r="K57" s="23">
        <v>284</v>
      </c>
      <c r="L57" s="23">
        <v>304</v>
      </c>
    </row>
    <row r="58" spans="1:12" s="6" customFormat="1" ht="15.75" customHeight="1">
      <c r="A58" s="39" t="s">
        <v>192</v>
      </c>
      <c r="B58" s="30"/>
      <c r="C58" s="23">
        <v>30</v>
      </c>
      <c r="D58" s="23">
        <v>13</v>
      </c>
      <c r="E58" s="23">
        <v>11</v>
      </c>
      <c r="F58" s="23">
        <v>6</v>
      </c>
      <c r="G58" s="23">
        <v>1</v>
      </c>
      <c r="H58" s="23">
        <v>1</v>
      </c>
      <c r="I58" s="23">
        <v>6</v>
      </c>
      <c r="J58" s="23">
        <v>5</v>
      </c>
      <c r="K58" s="23">
        <v>1</v>
      </c>
      <c r="L58" s="23">
        <v>7</v>
      </c>
    </row>
    <row r="59" spans="1:12" s="6" customFormat="1" ht="15.75" customHeight="1">
      <c r="A59" s="39" t="s">
        <v>194</v>
      </c>
      <c r="B59" s="30"/>
      <c r="C59" s="23">
        <v>47</v>
      </c>
      <c r="D59" s="23">
        <v>38</v>
      </c>
      <c r="E59" s="23">
        <v>30</v>
      </c>
      <c r="F59" s="23">
        <v>28</v>
      </c>
      <c r="G59" s="23">
        <v>24</v>
      </c>
      <c r="H59" s="23">
        <v>25</v>
      </c>
      <c r="I59" s="23">
        <v>29</v>
      </c>
      <c r="J59" s="23">
        <v>26</v>
      </c>
      <c r="K59" s="23">
        <v>50</v>
      </c>
      <c r="L59" s="23">
        <v>50</v>
      </c>
    </row>
    <row r="60" spans="1:12" s="6" customFormat="1" ht="15.75" customHeight="1">
      <c r="A60" s="39" t="s">
        <v>195</v>
      </c>
      <c r="B60" s="30"/>
      <c r="C60" s="23">
        <v>9</v>
      </c>
      <c r="D60" s="23">
        <v>12</v>
      </c>
      <c r="E60" s="23">
        <v>8</v>
      </c>
      <c r="F60" s="23">
        <v>8</v>
      </c>
      <c r="G60" s="23">
        <v>11</v>
      </c>
      <c r="H60" s="23">
        <v>11</v>
      </c>
      <c r="I60" s="23">
        <v>19</v>
      </c>
      <c r="J60" s="23">
        <v>21</v>
      </c>
      <c r="K60" s="23">
        <v>20</v>
      </c>
      <c r="L60" s="23">
        <v>28</v>
      </c>
    </row>
    <row r="61" spans="1:12" s="6" customFormat="1" ht="15.75" customHeight="1">
      <c r="A61" s="39" t="s">
        <v>196</v>
      </c>
      <c r="B61" s="30"/>
      <c r="C61" s="23">
        <v>17</v>
      </c>
      <c r="D61" s="23">
        <v>16</v>
      </c>
      <c r="E61" s="23">
        <v>17</v>
      </c>
      <c r="F61" s="23">
        <v>16</v>
      </c>
      <c r="G61" s="23">
        <v>16</v>
      </c>
      <c r="H61" s="23">
        <v>15</v>
      </c>
      <c r="I61" s="23">
        <v>17</v>
      </c>
      <c r="J61" s="23">
        <v>18</v>
      </c>
      <c r="K61" s="23">
        <v>18</v>
      </c>
      <c r="L61" s="23">
        <v>24</v>
      </c>
    </row>
    <row r="62" spans="1:12" s="6" customFormat="1" ht="15.75" customHeight="1">
      <c r="A62" s="39" t="s">
        <v>197</v>
      </c>
      <c r="B62" s="30"/>
      <c r="C62" s="23">
        <v>25</v>
      </c>
      <c r="D62" s="23">
        <v>39</v>
      </c>
      <c r="E62" s="23">
        <v>29</v>
      </c>
      <c r="F62" s="23">
        <v>33</v>
      </c>
      <c r="G62" s="23">
        <v>34</v>
      </c>
      <c r="H62" s="23">
        <v>54</v>
      </c>
      <c r="I62" s="23">
        <v>85</v>
      </c>
      <c r="J62" s="23">
        <v>118</v>
      </c>
      <c r="K62" s="23">
        <v>142</v>
      </c>
      <c r="L62" s="23" t="s">
        <v>115</v>
      </c>
    </row>
    <row r="63" spans="1:12" s="6" customFormat="1" ht="15.75" customHeight="1">
      <c r="A63" s="39" t="s">
        <v>198</v>
      </c>
      <c r="B63" s="30"/>
      <c r="C63" s="23">
        <v>167</v>
      </c>
      <c r="D63" s="23">
        <v>171</v>
      </c>
      <c r="E63" s="23">
        <v>182</v>
      </c>
      <c r="F63" s="23">
        <v>173</v>
      </c>
      <c r="G63" s="23">
        <v>115</v>
      </c>
      <c r="H63" s="23">
        <v>161</v>
      </c>
      <c r="I63" s="23">
        <v>149</v>
      </c>
      <c r="J63" s="23">
        <v>153</v>
      </c>
      <c r="K63" s="23">
        <v>178</v>
      </c>
      <c r="L63" s="23">
        <v>166</v>
      </c>
    </row>
    <row r="64" spans="1:12" s="6" customFormat="1" ht="15.75" customHeight="1">
      <c r="A64" s="39" t="s">
        <v>199</v>
      </c>
      <c r="B64" s="30"/>
      <c r="C64" s="23">
        <v>19</v>
      </c>
      <c r="D64" s="23">
        <v>18</v>
      </c>
      <c r="E64" s="23">
        <v>17</v>
      </c>
      <c r="F64" s="23">
        <v>18</v>
      </c>
      <c r="G64" s="23">
        <v>10</v>
      </c>
      <c r="H64" s="23">
        <v>6</v>
      </c>
      <c r="I64" s="23">
        <v>10</v>
      </c>
      <c r="J64" s="23" t="s">
        <v>115</v>
      </c>
      <c r="K64" s="23">
        <v>8</v>
      </c>
      <c r="L64" s="23">
        <v>8</v>
      </c>
    </row>
    <row r="65" spans="1:12" s="6" customFormat="1" ht="15.75" customHeight="1">
      <c r="A65" s="39" t="s">
        <v>200</v>
      </c>
      <c r="B65" s="30"/>
      <c r="C65" s="23">
        <v>58</v>
      </c>
      <c r="D65" s="23">
        <v>27</v>
      </c>
      <c r="E65" s="23">
        <v>21</v>
      </c>
      <c r="F65" s="23">
        <v>10</v>
      </c>
      <c r="G65" s="23">
        <v>11</v>
      </c>
      <c r="H65" s="23">
        <v>13</v>
      </c>
      <c r="I65" s="23">
        <v>10</v>
      </c>
      <c r="J65" s="23">
        <v>12</v>
      </c>
      <c r="K65" s="23">
        <v>11</v>
      </c>
      <c r="L65" s="23">
        <v>6</v>
      </c>
    </row>
    <row r="66" spans="1:12" s="6" customFormat="1" ht="15.75" customHeight="1">
      <c r="A66" s="37"/>
      <c r="B66" s="29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14" customFormat="1" ht="15.75" customHeight="1">
      <c r="A67" s="38" t="s">
        <v>201</v>
      </c>
      <c r="B67" s="33"/>
      <c r="C67" s="20">
        <f aca="true" t="shared" si="7" ref="C67:K67">(C69+C99+C108+C113)</f>
        <v>69203</v>
      </c>
      <c r="D67" s="20">
        <f t="shared" si="7"/>
        <v>76757</v>
      </c>
      <c r="E67" s="20">
        <f t="shared" si="7"/>
        <v>83816</v>
      </c>
      <c r="F67" s="20">
        <f t="shared" si="7"/>
        <v>89108</v>
      </c>
      <c r="G67" s="20">
        <f t="shared" si="7"/>
        <v>93208</v>
      </c>
      <c r="H67" s="20">
        <f t="shared" si="7"/>
        <v>99647</v>
      </c>
      <c r="I67" s="20">
        <f t="shared" si="7"/>
        <v>110101</v>
      </c>
      <c r="J67" s="20">
        <f t="shared" si="7"/>
        <v>117404</v>
      </c>
      <c r="K67" s="20">
        <f t="shared" si="7"/>
        <v>117195</v>
      </c>
      <c r="L67" s="20">
        <f>(L69+L99+L108+L113)</f>
        <v>122416</v>
      </c>
    </row>
    <row r="68" spans="1:12" s="6" customFormat="1" ht="15.75" customHeight="1">
      <c r="A68" s="37"/>
      <c r="B68" s="29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4" customFormat="1" ht="15.75" customHeight="1">
      <c r="A69" s="36" t="s">
        <v>202</v>
      </c>
      <c r="B69" s="33"/>
      <c r="C69" s="17">
        <f aca="true" t="shared" si="8" ref="C69:K69">SUM(C70:C97)</f>
        <v>8707</v>
      </c>
      <c r="D69" s="17">
        <f t="shared" si="8"/>
        <v>8961</v>
      </c>
      <c r="E69" s="17">
        <f t="shared" si="8"/>
        <v>9452</v>
      </c>
      <c r="F69" s="17">
        <f t="shared" si="8"/>
        <v>10806</v>
      </c>
      <c r="G69" s="17">
        <f t="shared" si="8"/>
        <v>11677</v>
      </c>
      <c r="H69" s="17">
        <f t="shared" si="8"/>
        <v>12205</v>
      </c>
      <c r="I69" s="17">
        <f t="shared" si="8"/>
        <v>12987</v>
      </c>
      <c r="J69" s="17">
        <f t="shared" si="8"/>
        <v>13972</v>
      </c>
      <c r="K69" s="17">
        <f t="shared" si="8"/>
        <v>14959</v>
      </c>
      <c r="L69" s="17">
        <v>15822</v>
      </c>
    </row>
    <row r="70" spans="1:12" s="6" customFormat="1" ht="15.75" customHeight="1">
      <c r="A70" s="39" t="s">
        <v>203</v>
      </c>
      <c r="B70" s="30"/>
      <c r="C70" s="23">
        <v>35</v>
      </c>
      <c r="D70" s="23">
        <v>35</v>
      </c>
      <c r="E70" s="23">
        <v>38</v>
      </c>
      <c r="F70" s="23">
        <v>47</v>
      </c>
      <c r="G70" s="23">
        <v>54</v>
      </c>
      <c r="H70" s="23">
        <v>49</v>
      </c>
      <c r="I70" s="23">
        <v>48</v>
      </c>
      <c r="J70" s="23">
        <v>57</v>
      </c>
      <c r="K70" s="23">
        <v>58</v>
      </c>
      <c r="L70" s="23">
        <v>56</v>
      </c>
    </row>
    <row r="71" spans="1:12" s="6" customFormat="1" ht="15.75" customHeight="1">
      <c r="A71" s="39" t="s">
        <v>204</v>
      </c>
      <c r="B71" s="30"/>
      <c r="C71" s="23">
        <v>298</v>
      </c>
      <c r="D71" s="23">
        <v>314</v>
      </c>
      <c r="E71" s="23">
        <v>243</v>
      </c>
      <c r="F71" s="23">
        <v>277</v>
      </c>
      <c r="G71" s="23">
        <v>293</v>
      </c>
      <c r="H71" s="23">
        <v>247</v>
      </c>
      <c r="I71" s="23">
        <v>258</v>
      </c>
      <c r="J71" s="23">
        <v>269</v>
      </c>
      <c r="K71" s="23">
        <v>256</v>
      </c>
      <c r="L71" s="23">
        <v>291</v>
      </c>
    </row>
    <row r="72" spans="1:12" s="6" customFormat="1" ht="15.75" customHeight="1">
      <c r="A72" s="39" t="s">
        <v>205</v>
      </c>
      <c r="B72" s="30"/>
      <c r="C72" s="23">
        <v>350</v>
      </c>
      <c r="D72" s="23">
        <v>388</v>
      </c>
      <c r="E72" s="23">
        <v>445</v>
      </c>
      <c r="F72" s="23">
        <v>467</v>
      </c>
      <c r="G72" s="23">
        <v>468</v>
      </c>
      <c r="H72" s="23">
        <v>521</v>
      </c>
      <c r="I72" s="23">
        <v>613</v>
      </c>
      <c r="J72" s="23">
        <v>668</v>
      </c>
      <c r="K72" s="23">
        <v>730</v>
      </c>
      <c r="L72" s="23">
        <v>782</v>
      </c>
    </row>
    <row r="73" spans="1:12" s="6" customFormat="1" ht="15.75" customHeight="1">
      <c r="A73" s="39" t="s">
        <v>206</v>
      </c>
      <c r="B73" s="30"/>
      <c r="C73" s="23">
        <v>1324</v>
      </c>
      <c r="D73" s="23">
        <v>1186</v>
      </c>
      <c r="E73" s="23">
        <v>1238</v>
      </c>
      <c r="F73" s="23">
        <v>1296</v>
      </c>
      <c r="G73" s="23">
        <v>1327</v>
      </c>
      <c r="H73" s="23">
        <v>1346</v>
      </c>
      <c r="I73" s="23">
        <v>1398</v>
      </c>
      <c r="J73" s="23">
        <v>1416</v>
      </c>
      <c r="K73" s="23">
        <v>1354</v>
      </c>
      <c r="L73" s="23">
        <v>1503</v>
      </c>
    </row>
    <row r="74" spans="1:12" s="6" customFormat="1" ht="15.75" customHeight="1">
      <c r="A74" s="39" t="s">
        <v>207</v>
      </c>
      <c r="B74" s="30"/>
      <c r="C74" s="23">
        <v>494</v>
      </c>
      <c r="D74" s="23">
        <v>460</v>
      </c>
      <c r="E74" s="23">
        <v>463</v>
      </c>
      <c r="F74" s="23">
        <v>528</v>
      </c>
      <c r="G74" s="23">
        <v>598</v>
      </c>
      <c r="H74" s="23">
        <v>612</v>
      </c>
      <c r="I74" s="23">
        <v>644</v>
      </c>
      <c r="J74" s="23">
        <v>657</v>
      </c>
      <c r="K74" s="23">
        <v>703</v>
      </c>
      <c r="L74" s="23">
        <v>677</v>
      </c>
    </row>
    <row r="75" spans="1:12" s="6" customFormat="1" ht="15.75" customHeight="1">
      <c r="A75" s="39" t="s">
        <v>208</v>
      </c>
      <c r="B75" s="30"/>
      <c r="C75" s="23">
        <v>490</v>
      </c>
      <c r="D75" s="23">
        <v>456</v>
      </c>
      <c r="E75" s="23">
        <v>443</v>
      </c>
      <c r="F75" s="23">
        <v>505</v>
      </c>
      <c r="G75" s="23">
        <v>525</v>
      </c>
      <c r="H75" s="23">
        <v>488</v>
      </c>
      <c r="I75" s="23">
        <v>472</v>
      </c>
      <c r="J75" s="23">
        <v>478</v>
      </c>
      <c r="K75" s="23">
        <v>484</v>
      </c>
      <c r="L75" s="23">
        <v>480</v>
      </c>
    </row>
    <row r="76" spans="1:12" s="6" customFormat="1" ht="15.75" customHeight="1">
      <c r="A76" s="39" t="s">
        <v>209</v>
      </c>
      <c r="B76" s="30"/>
      <c r="C76" s="23">
        <v>18</v>
      </c>
      <c r="D76" s="23">
        <v>24</v>
      </c>
      <c r="E76" s="23">
        <v>27</v>
      </c>
      <c r="F76" s="23">
        <v>28</v>
      </c>
      <c r="G76" s="23">
        <v>32</v>
      </c>
      <c r="H76" s="23">
        <v>37</v>
      </c>
      <c r="I76" s="23">
        <v>42</v>
      </c>
      <c r="J76" s="23">
        <v>44</v>
      </c>
      <c r="K76" s="23">
        <v>43</v>
      </c>
      <c r="L76" s="23">
        <v>44</v>
      </c>
    </row>
    <row r="77" spans="1:12" s="6" customFormat="1" ht="15.75" customHeight="1">
      <c r="A77" s="39" t="s">
        <v>210</v>
      </c>
      <c r="B77" s="30"/>
      <c r="C77" s="23">
        <v>132</v>
      </c>
      <c r="D77" s="23">
        <v>109</v>
      </c>
      <c r="E77" s="23">
        <v>100</v>
      </c>
      <c r="F77" s="23">
        <v>196</v>
      </c>
      <c r="G77" s="23">
        <v>215</v>
      </c>
      <c r="H77" s="23">
        <v>205</v>
      </c>
      <c r="I77" s="23">
        <v>268</v>
      </c>
      <c r="J77" s="23">
        <v>210</v>
      </c>
      <c r="K77" s="23">
        <v>232</v>
      </c>
      <c r="L77" s="23">
        <v>300</v>
      </c>
    </row>
    <row r="78" spans="1:12" s="6" customFormat="1" ht="15.75" customHeight="1">
      <c r="A78" s="39" t="s">
        <v>211</v>
      </c>
      <c r="B78" s="30"/>
      <c r="C78" s="23">
        <v>236</v>
      </c>
      <c r="D78" s="23">
        <v>222</v>
      </c>
      <c r="E78" s="23">
        <v>230</v>
      </c>
      <c r="F78" s="23">
        <v>271</v>
      </c>
      <c r="G78" s="23">
        <v>334</v>
      </c>
      <c r="H78" s="23">
        <v>394</v>
      </c>
      <c r="I78" s="23">
        <v>368</v>
      </c>
      <c r="J78" s="23">
        <v>436</v>
      </c>
      <c r="K78" s="23">
        <v>450</v>
      </c>
      <c r="L78" s="23" t="s">
        <v>115</v>
      </c>
    </row>
    <row r="79" spans="1:12" s="6" customFormat="1" ht="15.75" customHeight="1">
      <c r="A79" s="39" t="s">
        <v>212</v>
      </c>
      <c r="B79" s="30"/>
      <c r="C79" s="23">
        <v>243</v>
      </c>
      <c r="D79" s="23">
        <v>387</v>
      </c>
      <c r="E79" s="23">
        <v>443</v>
      </c>
      <c r="F79" s="23">
        <v>636</v>
      </c>
      <c r="G79" s="23">
        <v>763</v>
      </c>
      <c r="H79" s="23">
        <v>977</v>
      </c>
      <c r="I79" s="23">
        <v>1185</v>
      </c>
      <c r="J79" s="23">
        <v>1326</v>
      </c>
      <c r="K79" s="23">
        <v>1571</v>
      </c>
      <c r="L79" s="23">
        <v>1714</v>
      </c>
    </row>
    <row r="80" spans="1:12" s="6" customFormat="1" ht="15.75" customHeight="1">
      <c r="A80" s="39" t="s">
        <v>213</v>
      </c>
      <c r="B80" s="30"/>
      <c r="C80" s="23">
        <v>120</v>
      </c>
      <c r="D80" s="23">
        <v>140</v>
      </c>
      <c r="E80" s="23">
        <v>162</v>
      </c>
      <c r="F80" s="23">
        <v>195</v>
      </c>
      <c r="G80" s="23">
        <v>186</v>
      </c>
      <c r="H80" s="23">
        <v>175</v>
      </c>
      <c r="I80" s="23">
        <v>186</v>
      </c>
      <c r="J80" s="23">
        <v>201</v>
      </c>
      <c r="K80" s="23">
        <v>261</v>
      </c>
      <c r="L80" s="23">
        <v>267</v>
      </c>
    </row>
    <row r="81" spans="1:12" s="6" customFormat="1" ht="15.75" customHeight="1">
      <c r="A81" s="39" t="s">
        <v>214</v>
      </c>
      <c r="B81" s="30"/>
      <c r="C81" s="23">
        <v>20</v>
      </c>
      <c r="D81" s="23">
        <v>24</v>
      </c>
      <c r="E81" s="23">
        <v>25</v>
      </c>
      <c r="F81" s="23">
        <v>29</v>
      </c>
      <c r="G81" s="23">
        <v>31</v>
      </c>
      <c r="H81" s="23">
        <v>34</v>
      </c>
      <c r="I81" s="23">
        <v>37</v>
      </c>
      <c r="J81" s="23">
        <v>40</v>
      </c>
      <c r="K81" s="23">
        <v>38</v>
      </c>
      <c r="L81" s="23">
        <v>49</v>
      </c>
    </row>
    <row r="82" spans="1:12" s="6" customFormat="1" ht="15.75" customHeight="1">
      <c r="A82" s="39" t="s">
        <v>215</v>
      </c>
      <c r="B82" s="30"/>
      <c r="C82" s="23">
        <v>900</v>
      </c>
      <c r="D82" s="23">
        <v>877</v>
      </c>
      <c r="E82" s="23">
        <v>971</v>
      </c>
      <c r="F82" s="23">
        <v>1246</v>
      </c>
      <c r="G82" s="23">
        <v>1429</v>
      </c>
      <c r="H82" s="23">
        <v>1576</v>
      </c>
      <c r="I82" s="23">
        <v>1763</v>
      </c>
      <c r="J82" s="23">
        <v>2099</v>
      </c>
      <c r="K82" s="23">
        <v>2142</v>
      </c>
      <c r="L82" s="23">
        <v>2524</v>
      </c>
    </row>
    <row r="83" spans="1:12" s="6" customFormat="1" ht="15.75" customHeight="1">
      <c r="A83" s="39" t="s">
        <v>216</v>
      </c>
      <c r="B83" s="30"/>
      <c r="C83" s="23">
        <v>38</v>
      </c>
      <c r="D83" s="23">
        <v>42</v>
      </c>
      <c r="E83" s="23">
        <v>42</v>
      </c>
      <c r="F83" s="23">
        <v>48</v>
      </c>
      <c r="G83" s="23">
        <v>56</v>
      </c>
      <c r="H83" s="23">
        <v>54</v>
      </c>
      <c r="I83" s="23">
        <v>55</v>
      </c>
      <c r="J83" s="23">
        <v>55</v>
      </c>
      <c r="K83" s="23">
        <v>59</v>
      </c>
      <c r="L83" s="23">
        <v>63</v>
      </c>
    </row>
    <row r="84" spans="1:12" s="6" customFormat="1" ht="15.75" customHeight="1">
      <c r="A84" s="39" t="s">
        <v>217</v>
      </c>
      <c r="B84" s="30"/>
      <c r="C84" s="23">
        <v>197</v>
      </c>
      <c r="D84" s="23">
        <v>251</v>
      </c>
      <c r="E84" s="23">
        <v>238</v>
      </c>
      <c r="F84" s="23">
        <v>318</v>
      </c>
      <c r="G84" s="23">
        <v>389</v>
      </c>
      <c r="H84" s="23">
        <v>458</v>
      </c>
      <c r="I84" s="23">
        <v>496</v>
      </c>
      <c r="J84" s="23">
        <v>372</v>
      </c>
      <c r="K84" s="23">
        <v>466</v>
      </c>
      <c r="L84" s="23">
        <v>375</v>
      </c>
    </row>
    <row r="85" spans="1:12" s="6" customFormat="1" ht="15.75" customHeight="1">
      <c r="A85" s="39" t="s">
        <v>218</v>
      </c>
      <c r="B85" s="30"/>
      <c r="C85" s="23">
        <v>46</v>
      </c>
      <c r="D85" s="23">
        <v>46</v>
      </c>
      <c r="E85" s="23">
        <v>35</v>
      </c>
      <c r="F85" s="23">
        <v>30</v>
      </c>
      <c r="G85" s="23">
        <v>27</v>
      </c>
      <c r="H85" s="23">
        <v>56</v>
      </c>
      <c r="I85" s="23">
        <v>58</v>
      </c>
      <c r="J85" s="23">
        <v>57</v>
      </c>
      <c r="K85" s="23">
        <v>57</v>
      </c>
      <c r="L85" s="23" t="s">
        <v>115</v>
      </c>
    </row>
    <row r="86" spans="1:12" s="6" customFormat="1" ht="15.75" customHeight="1">
      <c r="A86" s="39" t="s">
        <v>219</v>
      </c>
      <c r="B86" s="30"/>
      <c r="C86" s="23">
        <v>740</v>
      </c>
      <c r="D86" s="23">
        <v>764</v>
      </c>
      <c r="E86" s="23">
        <v>858</v>
      </c>
      <c r="F86" s="23">
        <v>942</v>
      </c>
      <c r="G86" s="23">
        <v>973</v>
      </c>
      <c r="H86" s="23">
        <v>1069</v>
      </c>
      <c r="I86" s="23">
        <v>1092</v>
      </c>
      <c r="J86" s="23">
        <v>1131</v>
      </c>
      <c r="K86" s="23">
        <v>1197</v>
      </c>
      <c r="L86" s="23">
        <v>1279</v>
      </c>
    </row>
    <row r="87" spans="1:12" s="6" customFormat="1" ht="15.75" customHeight="1">
      <c r="A87" s="39" t="s">
        <v>220</v>
      </c>
      <c r="B87" s="30"/>
      <c r="C87" s="23">
        <v>240</v>
      </c>
      <c r="D87" s="23">
        <v>255</v>
      </c>
      <c r="E87" s="23">
        <v>282</v>
      </c>
      <c r="F87" s="23">
        <v>332</v>
      </c>
      <c r="G87" s="23">
        <v>379</v>
      </c>
      <c r="H87" s="23">
        <v>384</v>
      </c>
      <c r="I87" s="23">
        <v>382</v>
      </c>
      <c r="J87" s="23">
        <v>400</v>
      </c>
      <c r="K87" s="23">
        <v>415</v>
      </c>
      <c r="L87" s="23">
        <v>404</v>
      </c>
    </row>
    <row r="88" spans="1:12" s="6" customFormat="1" ht="15.75" customHeight="1">
      <c r="A88" s="39" t="s">
        <v>221</v>
      </c>
      <c r="B88" s="30"/>
      <c r="C88" s="23">
        <v>7</v>
      </c>
      <c r="D88" s="23">
        <v>12</v>
      </c>
      <c r="E88" s="23">
        <v>14</v>
      </c>
      <c r="F88" s="23">
        <v>23</v>
      </c>
      <c r="G88" s="23">
        <v>24</v>
      </c>
      <c r="H88" s="23">
        <v>20</v>
      </c>
      <c r="I88" s="23">
        <v>10</v>
      </c>
      <c r="J88" s="23">
        <v>5</v>
      </c>
      <c r="K88" s="23">
        <v>8</v>
      </c>
      <c r="L88" s="23">
        <v>3</v>
      </c>
    </row>
    <row r="89" spans="1:12" s="6" customFormat="1" ht="15.75" customHeight="1">
      <c r="A89" s="39" t="s">
        <v>222</v>
      </c>
      <c r="B89" s="30"/>
      <c r="C89" s="23">
        <v>1366</v>
      </c>
      <c r="D89" s="23">
        <v>1436</v>
      </c>
      <c r="E89" s="23">
        <v>1520</v>
      </c>
      <c r="F89" s="23">
        <v>1628</v>
      </c>
      <c r="G89" s="23">
        <v>1728</v>
      </c>
      <c r="H89" s="23">
        <v>1828</v>
      </c>
      <c r="I89" s="23">
        <v>1898</v>
      </c>
      <c r="J89" s="23">
        <v>2046</v>
      </c>
      <c r="K89" s="23">
        <v>2233</v>
      </c>
      <c r="L89" s="23">
        <v>2138</v>
      </c>
    </row>
    <row r="90" spans="1:12" s="6" customFormat="1" ht="15.75" customHeight="1">
      <c r="A90" s="39" t="s">
        <v>223</v>
      </c>
      <c r="B90" s="30"/>
      <c r="C90" s="23" t="s">
        <v>115</v>
      </c>
      <c r="D90" s="23" t="s">
        <v>115</v>
      </c>
      <c r="E90" s="23">
        <v>4</v>
      </c>
      <c r="F90" s="23">
        <v>3</v>
      </c>
      <c r="G90" s="23">
        <v>4</v>
      </c>
      <c r="H90" s="23">
        <v>4</v>
      </c>
      <c r="I90" s="23">
        <v>4</v>
      </c>
      <c r="J90" s="23">
        <v>4</v>
      </c>
      <c r="K90" s="23">
        <v>4</v>
      </c>
      <c r="L90" s="23" t="s">
        <v>115</v>
      </c>
    </row>
    <row r="91" spans="1:12" s="6" customFormat="1" ht="15.75" customHeight="1">
      <c r="A91" s="39" t="s">
        <v>224</v>
      </c>
      <c r="B91" s="30"/>
      <c r="C91" s="23">
        <v>58</v>
      </c>
      <c r="D91" s="23">
        <v>68</v>
      </c>
      <c r="E91" s="23">
        <v>67</v>
      </c>
      <c r="F91" s="23">
        <v>70</v>
      </c>
      <c r="G91" s="23">
        <v>77</v>
      </c>
      <c r="H91" s="23">
        <v>65</v>
      </c>
      <c r="I91" s="23">
        <v>67</v>
      </c>
      <c r="J91" s="23">
        <v>72</v>
      </c>
      <c r="K91" s="23">
        <v>76</v>
      </c>
      <c r="L91" s="23">
        <v>70</v>
      </c>
    </row>
    <row r="92" spans="1:12" s="6" customFormat="1" ht="15.75" customHeight="1">
      <c r="A92" s="39" t="s">
        <v>225</v>
      </c>
      <c r="B92" s="30"/>
      <c r="C92" s="23">
        <v>154</v>
      </c>
      <c r="D92" s="23">
        <v>173</v>
      </c>
      <c r="E92" s="23">
        <v>208</v>
      </c>
      <c r="F92" s="23">
        <v>221</v>
      </c>
      <c r="G92" s="23">
        <v>224</v>
      </c>
      <c r="H92" s="23">
        <v>268</v>
      </c>
      <c r="I92" s="23">
        <v>269</v>
      </c>
      <c r="J92" s="23">
        <v>284</v>
      </c>
      <c r="K92" s="23">
        <v>291</v>
      </c>
      <c r="L92" s="23">
        <v>311</v>
      </c>
    </row>
    <row r="93" spans="1:12" s="6" customFormat="1" ht="15.75" customHeight="1">
      <c r="A93" s="39" t="s">
        <v>226</v>
      </c>
      <c r="B93" s="30" t="s">
        <v>118</v>
      </c>
      <c r="C93" s="23">
        <v>316</v>
      </c>
      <c r="D93" s="23">
        <v>310</v>
      </c>
      <c r="E93" s="23">
        <v>340</v>
      </c>
      <c r="F93" s="23">
        <v>390</v>
      </c>
      <c r="G93" s="23">
        <v>420</v>
      </c>
      <c r="H93" s="23">
        <v>349</v>
      </c>
      <c r="I93" s="23">
        <v>322</v>
      </c>
      <c r="J93" s="23">
        <v>375</v>
      </c>
      <c r="K93" s="23">
        <v>441</v>
      </c>
      <c r="L93" s="23">
        <v>463</v>
      </c>
    </row>
    <row r="94" spans="1:12" s="6" customFormat="1" ht="15.75" customHeight="1">
      <c r="A94" s="39" t="s">
        <v>227</v>
      </c>
      <c r="B94" s="30"/>
      <c r="C94" s="23">
        <v>56</v>
      </c>
      <c r="D94" s="23">
        <v>53</v>
      </c>
      <c r="E94" s="23">
        <v>41</v>
      </c>
      <c r="F94" s="23">
        <v>44</v>
      </c>
      <c r="G94" s="23">
        <v>44</v>
      </c>
      <c r="H94" s="23">
        <v>41</v>
      </c>
      <c r="I94" s="23">
        <v>64</v>
      </c>
      <c r="J94" s="23">
        <v>70</v>
      </c>
      <c r="K94" s="23">
        <v>72</v>
      </c>
      <c r="L94" s="23">
        <v>77</v>
      </c>
    </row>
    <row r="95" spans="1:12" s="6" customFormat="1" ht="15.75" customHeight="1">
      <c r="A95" s="39" t="s">
        <v>228</v>
      </c>
      <c r="B95" s="30"/>
      <c r="C95" s="23">
        <v>95</v>
      </c>
      <c r="D95" s="23">
        <v>101</v>
      </c>
      <c r="E95" s="23">
        <v>111</v>
      </c>
      <c r="F95" s="23">
        <v>81</v>
      </c>
      <c r="G95" s="23">
        <v>87</v>
      </c>
      <c r="H95" s="23">
        <v>73</v>
      </c>
      <c r="I95" s="23">
        <v>108</v>
      </c>
      <c r="J95" s="23">
        <v>193</v>
      </c>
      <c r="K95" s="23">
        <v>201</v>
      </c>
      <c r="L95" s="23" t="s">
        <v>115</v>
      </c>
    </row>
    <row r="96" spans="1:12" s="6" customFormat="1" ht="15.75" customHeight="1">
      <c r="A96" s="39" t="s">
        <v>229</v>
      </c>
      <c r="B96" s="30"/>
      <c r="C96" s="23">
        <v>37</v>
      </c>
      <c r="D96" s="23">
        <v>50</v>
      </c>
      <c r="E96" s="23">
        <v>48</v>
      </c>
      <c r="F96" s="23">
        <v>53</v>
      </c>
      <c r="G96" s="23">
        <v>70</v>
      </c>
      <c r="H96" s="23">
        <v>53</v>
      </c>
      <c r="I96" s="23">
        <v>99</v>
      </c>
      <c r="J96" s="23">
        <v>113</v>
      </c>
      <c r="K96" s="23">
        <v>196</v>
      </c>
      <c r="L96" s="23">
        <v>246</v>
      </c>
    </row>
    <row r="97" spans="1:12" s="6" customFormat="1" ht="15.75" customHeight="1">
      <c r="A97" s="39" t="s">
        <v>230</v>
      </c>
      <c r="B97" s="30"/>
      <c r="C97" s="23">
        <v>697</v>
      </c>
      <c r="D97" s="23">
        <v>778</v>
      </c>
      <c r="E97" s="23">
        <v>816</v>
      </c>
      <c r="F97" s="23">
        <v>902</v>
      </c>
      <c r="G97" s="23">
        <v>920</v>
      </c>
      <c r="H97" s="23">
        <v>822</v>
      </c>
      <c r="I97" s="23">
        <v>781</v>
      </c>
      <c r="J97" s="23">
        <v>894</v>
      </c>
      <c r="K97" s="23">
        <v>921</v>
      </c>
      <c r="L97" s="23">
        <v>940</v>
      </c>
    </row>
    <row r="98" spans="1:12" s="6" customFormat="1" ht="15.75" customHeight="1">
      <c r="A98" s="37"/>
      <c r="B98" s="29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s="4" customFormat="1" ht="15.75" customHeight="1">
      <c r="A99" s="36" t="s">
        <v>231</v>
      </c>
      <c r="B99" s="33"/>
      <c r="C99" s="17">
        <f aca="true" t="shared" si="9" ref="C99:K99">SUM(C100:C106)</f>
        <v>742</v>
      </c>
      <c r="D99" s="17">
        <f t="shared" si="9"/>
        <v>886</v>
      </c>
      <c r="E99" s="17">
        <f t="shared" si="9"/>
        <v>1064</v>
      </c>
      <c r="F99" s="17">
        <f t="shared" si="9"/>
        <v>1288</v>
      </c>
      <c r="G99" s="17">
        <f t="shared" si="9"/>
        <v>1406</v>
      </c>
      <c r="H99" s="17">
        <f t="shared" si="9"/>
        <v>1552</v>
      </c>
      <c r="I99" s="17">
        <f t="shared" si="9"/>
        <v>1700</v>
      </c>
      <c r="J99" s="17">
        <f t="shared" si="9"/>
        <v>1883</v>
      </c>
      <c r="K99" s="17">
        <f t="shared" si="9"/>
        <v>2263</v>
      </c>
      <c r="L99" s="17">
        <f>SUM(L100:L106)</f>
        <v>2735</v>
      </c>
    </row>
    <row r="100" spans="1:12" s="6" customFormat="1" ht="15.75" customHeight="1">
      <c r="A100" s="39" t="s">
        <v>232</v>
      </c>
      <c r="B100" s="30"/>
      <c r="C100" s="23">
        <v>44</v>
      </c>
      <c r="D100" s="23">
        <v>45</v>
      </c>
      <c r="E100" s="23">
        <v>60</v>
      </c>
      <c r="F100" s="23">
        <v>69</v>
      </c>
      <c r="G100" s="23">
        <v>71</v>
      </c>
      <c r="H100" s="23">
        <v>77</v>
      </c>
      <c r="I100" s="23">
        <v>89</v>
      </c>
      <c r="J100" s="23">
        <v>87</v>
      </c>
      <c r="K100" s="23">
        <v>108</v>
      </c>
      <c r="L100" s="23">
        <v>112</v>
      </c>
    </row>
    <row r="101" spans="1:12" s="6" customFormat="1" ht="15.75" customHeight="1">
      <c r="A101" s="39" t="s">
        <v>233</v>
      </c>
      <c r="B101" s="30"/>
      <c r="C101" s="23">
        <v>275</v>
      </c>
      <c r="D101" s="23">
        <v>331</v>
      </c>
      <c r="E101" s="23">
        <v>431</v>
      </c>
      <c r="F101" s="23">
        <v>577</v>
      </c>
      <c r="G101" s="23">
        <v>626</v>
      </c>
      <c r="H101" s="23">
        <v>660</v>
      </c>
      <c r="I101" s="23">
        <v>689</v>
      </c>
      <c r="J101" s="23">
        <v>719</v>
      </c>
      <c r="K101" s="23">
        <v>884</v>
      </c>
      <c r="L101" s="23">
        <v>1002</v>
      </c>
    </row>
    <row r="102" spans="1:12" s="6" customFormat="1" ht="15.75" customHeight="1">
      <c r="A102" s="39" t="s">
        <v>234</v>
      </c>
      <c r="B102" s="30"/>
      <c r="C102" s="23">
        <v>18</v>
      </c>
      <c r="D102" s="23">
        <v>40</v>
      </c>
      <c r="E102" s="23">
        <v>49</v>
      </c>
      <c r="F102" s="23">
        <v>41</v>
      </c>
      <c r="G102" s="23">
        <v>29</v>
      </c>
      <c r="H102" s="23">
        <v>41</v>
      </c>
      <c r="I102" s="23">
        <v>44</v>
      </c>
      <c r="J102" s="23">
        <v>75</v>
      </c>
      <c r="K102" s="23">
        <v>125</v>
      </c>
      <c r="L102" s="23">
        <v>211</v>
      </c>
    </row>
    <row r="103" spans="1:12" s="6" customFormat="1" ht="15.75" customHeight="1">
      <c r="A103" s="39" t="s">
        <v>235</v>
      </c>
      <c r="B103" s="30"/>
      <c r="C103" s="23">
        <v>185</v>
      </c>
      <c r="D103" s="23">
        <v>211</v>
      </c>
      <c r="E103" s="23">
        <v>243</v>
      </c>
      <c r="F103" s="23">
        <v>265</v>
      </c>
      <c r="G103" s="23">
        <v>258</v>
      </c>
      <c r="H103" s="23">
        <v>277</v>
      </c>
      <c r="I103" s="23">
        <v>284</v>
      </c>
      <c r="J103" s="23">
        <v>325</v>
      </c>
      <c r="K103" s="23">
        <v>394</v>
      </c>
      <c r="L103" s="23">
        <v>570</v>
      </c>
    </row>
    <row r="104" spans="1:12" s="6" customFormat="1" ht="15.75" customHeight="1">
      <c r="A104" s="39" t="s">
        <v>236</v>
      </c>
      <c r="B104" s="30"/>
      <c r="C104" s="23">
        <v>29</v>
      </c>
      <c r="D104" s="23">
        <v>31</v>
      </c>
      <c r="E104" s="23">
        <v>32</v>
      </c>
      <c r="F104" s="23">
        <v>60</v>
      </c>
      <c r="G104" s="23">
        <v>72</v>
      </c>
      <c r="H104" s="23">
        <v>80</v>
      </c>
      <c r="I104" s="23">
        <v>115</v>
      </c>
      <c r="J104" s="23">
        <v>146</v>
      </c>
      <c r="K104" s="23">
        <v>168</v>
      </c>
      <c r="L104" s="23">
        <v>195</v>
      </c>
    </row>
    <row r="105" spans="1:12" s="6" customFormat="1" ht="15.75" customHeight="1">
      <c r="A105" s="39" t="s">
        <v>237</v>
      </c>
      <c r="B105" s="30"/>
      <c r="C105" s="23">
        <v>12</v>
      </c>
      <c r="D105" s="23">
        <v>16</v>
      </c>
      <c r="E105" s="23">
        <v>21</v>
      </c>
      <c r="F105" s="23">
        <v>30</v>
      </c>
      <c r="G105" s="23">
        <v>40</v>
      </c>
      <c r="H105" s="23">
        <v>50</v>
      </c>
      <c r="I105" s="23">
        <v>54</v>
      </c>
      <c r="J105" s="23">
        <v>74</v>
      </c>
      <c r="K105" s="23">
        <v>90</v>
      </c>
      <c r="L105" s="23">
        <v>107</v>
      </c>
    </row>
    <row r="106" spans="1:12" s="6" customFormat="1" ht="15.75" customHeight="1">
      <c r="A106" s="39" t="s">
        <v>238</v>
      </c>
      <c r="B106" s="30"/>
      <c r="C106" s="23">
        <v>179</v>
      </c>
      <c r="D106" s="23">
        <v>212</v>
      </c>
      <c r="E106" s="23">
        <v>228</v>
      </c>
      <c r="F106" s="23">
        <v>246</v>
      </c>
      <c r="G106" s="23">
        <v>310</v>
      </c>
      <c r="H106" s="23">
        <v>367</v>
      </c>
      <c r="I106" s="23">
        <v>425</v>
      </c>
      <c r="J106" s="23">
        <v>457</v>
      </c>
      <c r="K106" s="23">
        <v>494</v>
      </c>
      <c r="L106" s="23">
        <v>538</v>
      </c>
    </row>
    <row r="107" spans="1:12" s="6" customFormat="1" ht="15.75" customHeight="1">
      <c r="A107" s="37"/>
      <c r="B107" s="29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s="4" customFormat="1" ht="15.75" customHeight="1">
      <c r="A108" s="36" t="s">
        <v>106</v>
      </c>
      <c r="B108" s="33"/>
      <c r="C108" s="17">
        <f aca="true" t="shared" si="10" ref="C108:K108">SUM(C109:C111)</f>
        <v>54813</v>
      </c>
      <c r="D108" s="17">
        <f t="shared" si="10"/>
        <v>61057</v>
      </c>
      <c r="E108" s="17">
        <f t="shared" si="10"/>
        <v>67363</v>
      </c>
      <c r="F108" s="17">
        <f t="shared" si="10"/>
        <v>70617</v>
      </c>
      <c r="G108" s="17">
        <f t="shared" si="10"/>
        <v>71778</v>
      </c>
      <c r="H108" s="17">
        <f t="shared" si="10"/>
        <v>77456</v>
      </c>
      <c r="I108" s="17">
        <f t="shared" si="10"/>
        <v>85359</v>
      </c>
      <c r="J108" s="17">
        <f t="shared" si="10"/>
        <v>90847</v>
      </c>
      <c r="K108" s="17">
        <f t="shared" si="10"/>
        <v>88175</v>
      </c>
      <c r="L108" s="17">
        <f>SUM(L109:L111)</f>
        <v>92275</v>
      </c>
    </row>
    <row r="109" spans="1:12" s="6" customFormat="1" ht="15.75" customHeight="1">
      <c r="A109" s="39" t="s">
        <v>239</v>
      </c>
      <c r="B109" s="30"/>
      <c r="C109" s="23">
        <v>6339</v>
      </c>
      <c r="D109" s="23">
        <v>6712</v>
      </c>
      <c r="E109" s="23">
        <v>6536</v>
      </c>
      <c r="F109" s="23">
        <v>6575</v>
      </c>
      <c r="G109" s="23">
        <v>6998</v>
      </c>
      <c r="H109" s="23">
        <v>7882</v>
      </c>
      <c r="I109" s="23">
        <v>8616</v>
      </c>
      <c r="J109" s="23">
        <v>8828</v>
      </c>
      <c r="K109" s="23">
        <v>9396</v>
      </c>
      <c r="L109" s="23">
        <v>10171</v>
      </c>
    </row>
    <row r="110" spans="1:12" s="6" customFormat="1" ht="15.75" customHeight="1">
      <c r="A110" s="39" t="s">
        <v>240</v>
      </c>
      <c r="B110" s="30" t="s">
        <v>119</v>
      </c>
      <c r="C110" s="23">
        <v>5467</v>
      </c>
      <c r="D110" s="23">
        <v>5960</v>
      </c>
      <c r="E110" s="23">
        <v>6085</v>
      </c>
      <c r="F110" s="23">
        <v>6167</v>
      </c>
      <c r="G110" s="23">
        <v>6363</v>
      </c>
      <c r="H110" s="23">
        <v>6179</v>
      </c>
      <c r="I110" s="23">
        <v>6934</v>
      </c>
      <c r="J110" s="23">
        <v>7593</v>
      </c>
      <c r="K110" s="23">
        <v>7493</v>
      </c>
      <c r="L110" s="23">
        <v>7223</v>
      </c>
    </row>
    <row r="111" spans="1:12" s="6" customFormat="1" ht="15.75" customHeight="1">
      <c r="A111" s="39" t="s">
        <v>241</v>
      </c>
      <c r="B111" s="30"/>
      <c r="C111" s="23">
        <v>43007</v>
      </c>
      <c r="D111" s="23">
        <v>48385</v>
      </c>
      <c r="E111" s="23">
        <v>54742</v>
      </c>
      <c r="F111" s="23">
        <v>57875</v>
      </c>
      <c r="G111" s="23">
        <v>58417</v>
      </c>
      <c r="H111" s="23">
        <v>63395</v>
      </c>
      <c r="I111" s="23">
        <v>69809</v>
      </c>
      <c r="J111" s="23">
        <v>74426</v>
      </c>
      <c r="K111" s="23">
        <v>71286</v>
      </c>
      <c r="L111" s="23">
        <v>74881</v>
      </c>
    </row>
    <row r="112" spans="1:12" s="6" customFormat="1" ht="15.75" customHeight="1">
      <c r="A112" s="37"/>
      <c r="B112" s="29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s="4" customFormat="1" ht="15.75" customHeight="1">
      <c r="A113" s="36" t="s">
        <v>107</v>
      </c>
      <c r="B113" s="33"/>
      <c r="C113" s="17">
        <f aca="true" t="shared" si="11" ref="C113:K113">SUM(C114:C126)</f>
        <v>4941</v>
      </c>
      <c r="D113" s="17">
        <f t="shared" si="11"/>
        <v>5853</v>
      </c>
      <c r="E113" s="17">
        <f t="shared" si="11"/>
        <v>5937</v>
      </c>
      <c r="F113" s="17">
        <f t="shared" si="11"/>
        <v>6397</v>
      </c>
      <c r="G113" s="17">
        <f t="shared" si="11"/>
        <v>8347</v>
      </c>
      <c r="H113" s="17">
        <f t="shared" si="11"/>
        <v>8434</v>
      </c>
      <c r="I113" s="17">
        <f t="shared" si="11"/>
        <v>10055</v>
      </c>
      <c r="J113" s="17">
        <f t="shared" si="11"/>
        <v>10702</v>
      </c>
      <c r="K113" s="17">
        <f t="shared" si="11"/>
        <v>11798</v>
      </c>
      <c r="L113" s="17">
        <v>11584</v>
      </c>
    </row>
    <row r="114" spans="1:12" s="6" customFormat="1" ht="15.75" customHeight="1">
      <c r="A114" s="39" t="s">
        <v>242</v>
      </c>
      <c r="B114" s="30"/>
      <c r="C114" s="23">
        <v>1131</v>
      </c>
      <c r="D114" s="23">
        <v>1241</v>
      </c>
      <c r="E114" s="23">
        <v>1413</v>
      </c>
      <c r="F114" s="23">
        <v>1625</v>
      </c>
      <c r="G114" s="23">
        <v>1862</v>
      </c>
      <c r="H114" s="23">
        <v>2144</v>
      </c>
      <c r="I114" s="23">
        <v>2542</v>
      </c>
      <c r="J114" s="23">
        <v>2693</v>
      </c>
      <c r="K114" s="23">
        <v>2888</v>
      </c>
      <c r="L114" s="23">
        <v>2812</v>
      </c>
    </row>
    <row r="115" spans="1:12" s="6" customFormat="1" ht="15.75" customHeight="1">
      <c r="A115" s="39" t="s">
        <v>243</v>
      </c>
      <c r="B115" s="30"/>
      <c r="C115" s="23">
        <v>91</v>
      </c>
      <c r="D115" s="23">
        <v>103</v>
      </c>
      <c r="E115" s="23">
        <v>117</v>
      </c>
      <c r="F115" s="23">
        <v>124</v>
      </c>
      <c r="G115" s="23">
        <v>131</v>
      </c>
      <c r="H115" s="23">
        <v>145</v>
      </c>
      <c r="I115" s="23">
        <v>159</v>
      </c>
      <c r="J115" s="23">
        <v>166</v>
      </c>
      <c r="K115" s="23">
        <v>174</v>
      </c>
      <c r="L115" s="23">
        <v>179</v>
      </c>
    </row>
    <row r="116" spans="1:12" s="6" customFormat="1" ht="15.75" customHeight="1">
      <c r="A116" s="39" t="s">
        <v>244</v>
      </c>
      <c r="B116" s="30" t="s">
        <v>120</v>
      </c>
      <c r="C116" s="23">
        <v>1444</v>
      </c>
      <c r="D116" s="23">
        <v>1559</v>
      </c>
      <c r="E116" s="23">
        <v>1307</v>
      </c>
      <c r="F116" s="23">
        <v>1091</v>
      </c>
      <c r="G116" s="23">
        <v>1925</v>
      </c>
      <c r="H116" s="23">
        <v>2097</v>
      </c>
      <c r="I116" s="23">
        <v>2469</v>
      </c>
      <c r="J116" s="23">
        <v>2595</v>
      </c>
      <c r="K116" s="23">
        <v>3678</v>
      </c>
      <c r="L116" s="23">
        <v>3994</v>
      </c>
    </row>
    <row r="117" spans="1:12" s="6" customFormat="1" ht="15.75" customHeight="1">
      <c r="A117" s="39" t="s">
        <v>245</v>
      </c>
      <c r="B117" s="30"/>
      <c r="C117" s="23">
        <v>540</v>
      </c>
      <c r="D117" s="23">
        <v>700</v>
      </c>
      <c r="E117" s="23">
        <v>706</v>
      </c>
      <c r="F117" s="23">
        <v>744</v>
      </c>
      <c r="G117" s="23">
        <v>846</v>
      </c>
      <c r="H117" s="23">
        <v>900</v>
      </c>
      <c r="I117" s="23">
        <v>905</v>
      </c>
      <c r="J117" s="23">
        <v>1020</v>
      </c>
      <c r="K117" s="23">
        <v>1062</v>
      </c>
      <c r="L117" s="23">
        <v>894</v>
      </c>
    </row>
    <row r="118" spans="1:12" s="6" customFormat="1" ht="15.75" customHeight="1">
      <c r="A118" s="39" t="s">
        <v>246</v>
      </c>
      <c r="B118" s="30"/>
      <c r="C118" s="23">
        <v>406</v>
      </c>
      <c r="D118" s="23">
        <v>468</v>
      </c>
      <c r="E118" s="23">
        <v>705</v>
      </c>
      <c r="F118" s="23">
        <v>755</v>
      </c>
      <c r="G118" s="23">
        <v>660</v>
      </c>
      <c r="H118" s="23">
        <v>657</v>
      </c>
      <c r="I118" s="23">
        <v>1120</v>
      </c>
      <c r="J118" s="23">
        <v>1044</v>
      </c>
      <c r="K118" s="23">
        <v>929</v>
      </c>
      <c r="L118" s="23">
        <v>928</v>
      </c>
    </row>
    <row r="119" spans="1:12" s="6" customFormat="1" ht="15.75" customHeight="1">
      <c r="A119" s="39" t="s">
        <v>247</v>
      </c>
      <c r="B119" s="30"/>
      <c r="C119" s="23">
        <v>188</v>
      </c>
      <c r="D119" s="23">
        <v>189</v>
      </c>
      <c r="E119" s="23">
        <v>192</v>
      </c>
      <c r="F119" s="23">
        <v>230</v>
      </c>
      <c r="G119" s="23">
        <v>252</v>
      </c>
      <c r="H119" s="23">
        <v>255</v>
      </c>
      <c r="I119" s="23">
        <v>281</v>
      </c>
      <c r="J119" s="23">
        <v>290</v>
      </c>
      <c r="K119" s="23">
        <v>291</v>
      </c>
      <c r="L119" s="23">
        <v>343</v>
      </c>
    </row>
    <row r="120" spans="1:12" s="6" customFormat="1" ht="15.75" customHeight="1">
      <c r="A120" s="39" t="s">
        <v>248</v>
      </c>
      <c r="B120" s="30"/>
      <c r="C120" s="23" t="s">
        <v>115</v>
      </c>
      <c r="D120" s="23" t="s">
        <v>115</v>
      </c>
      <c r="E120" s="23" t="s">
        <v>115</v>
      </c>
      <c r="F120" s="23" t="s">
        <v>115</v>
      </c>
      <c r="G120" s="23" t="s">
        <v>115</v>
      </c>
      <c r="H120" s="23" t="s">
        <v>115</v>
      </c>
      <c r="I120" s="23" t="s">
        <v>115</v>
      </c>
      <c r="J120" s="23" t="s">
        <v>115</v>
      </c>
      <c r="K120" s="23">
        <v>51</v>
      </c>
      <c r="L120" s="23">
        <v>50</v>
      </c>
    </row>
    <row r="121" spans="1:12" s="6" customFormat="1" ht="15.75" customHeight="1">
      <c r="A121" s="39" t="s">
        <v>249</v>
      </c>
      <c r="B121" s="30"/>
      <c r="C121" s="23">
        <v>27</v>
      </c>
      <c r="D121" s="23">
        <v>30</v>
      </c>
      <c r="E121" s="23">
        <v>31</v>
      </c>
      <c r="F121" s="23">
        <v>45</v>
      </c>
      <c r="G121" s="23">
        <v>85</v>
      </c>
      <c r="H121" s="23">
        <v>78</v>
      </c>
      <c r="I121" s="23">
        <v>70</v>
      </c>
      <c r="J121" s="23">
        <v>60</v>
      </c>
      <c r="K121" s="23">
        <v>52</v>
      </c>
      <c r="L121" s="23" t="s">
        <v>115</v>
      </c>
    </row>
    <row r="122" spans="1:12" s="6" customFormat="1" ht="15.75" customHeight="1">
      <c r="A122" s="39" t="s">
        <v>111</v>
      </c>
      <c r="B122" s="30" t="s">
        <v>121</v>
      </c>
      <c r="C122" s="23">
        <v>128</v>
      </c>
      <c r="D122" s="23">
        <v>484</v>
      </c>
      <c r="E122" s="23">
        <v>473</v>
      </c>
      <c r="F122" s="23">
        <v>550</v>
      </c>
      <c r="G122" s="23">
        <v>700</v>
      </c>
      <c r="H122" s="23">
        <v>137</v>
      </c>
      <c r="I122" s="23">
        <v>140</v>
      </c>
      <c r="J122" s="23">
        <v>128</v>
      </c>
      <c r="K122" s="23">
        <v>111</v>
      </c>
      <c r="L122" s="23">
        <v>81</v>
      </c>
    </row>
    <row r="123" spans="1:12" s="6" customFormat="1" ht="15.75" customHeight="1">
      <c r="A123" s="39" t="s">
        <v>250</v>
      </c>
      <c r="B123" s="30"/>
      <c r="C123" s="23">
        <v>217</v>
      </c>
      <c r="D123" s="23">
        <v>225</v>
      </c>
      <c r="E123" s="23">
        <v>156</v>
      </c>
      <c r="F123" s="23">
        <v>215</v>
      </c>
      <c r="G123" s="23">
        <v>331</v>
      </c>
      <c r="H123" s="23">
        <v>428</v>
      </c>
      <c r="I123" s="23">
        <v>670</v>
      </c>
      <c r="J123" s="23">
        <v>817</v>
      </c>
      <c r="K123" s="23">
        <v>845</v>
      </c>
      <c r="L123" s="23">
        <v>890</v>
      </c>
    </row>
    <row r="124" spans="1:12" s="6" customFormat="1" ht="15.75" customHeight="1">
      <c r="A124" s="39" t="s">
        <v>251</v>
      </c>
      <c r="B124" s="30"/>
      <c r="C124" s="23">
        <v>11</v>
      </c>
      <c r="D124" s="23">
        <v>11</v>
      </c>
      <c r="E124" s="23">
        <v>19</v>
      </c>
      <c r="F124" s="23">
        <v>17</v>
      </c>
      <c r="G124" s="23">
        <v>13</v>
      </c>
      <c r="H124" s="23">
        <v>31</v>
      </c>
      <c r="I124" s="23">
        <v>38</v>
      </c>
      <c r="J124" s="23">
        <v>44</v>
      </c>
      <c r="K124" s="23">
        <v>61</v>
      </c>
      <c r="L124" s="23">
        <v>53</v>
      </c>
    </row>
    <row r="125" spans="1:12" s="6" customFormat="1" ht="15.75" customHeight="1">
      <c r="A125" s="39" t="s">
        <v>252</v>
      </c>
      <c r="B125" s="30"/>
      <c r="C125" s="23">
        <v>262</v>
      </c>
      <c r="D125" s="23">
        <v>333</v>
      </c>
      <c r="E125" s="23">
        <v>381</v>
      </c>
      <c r="F125" s="23">
        <v>447</v>
      </c>
      <c r="G125" s="23">
        <v>632</v>
      </c>
      <c r="H125" s="23">
        <v>611</v>
      </c>
      <c r="I125" s="23">
        <v>717</v>
      </c>
      <c r="J125" s="23">
        <v>759</v>
      </c>
      <c r="K125" s="23">
        <v>695</v>
      </c>
      <c r="L125" s="23">
        <v>653</v>
      </c>
    </row>
    <row r="126" spans="1:12" s="6" customFormat="1" ht="15.75" customHeight="1">
      <c r="A126" s="39" t="s">
        <v>253</v>
      </c>
      <c r="B126" s="30"/>
      <c r="C126" s="23">
        <v>496</v>
      </c>
      <c r="D126" s="23">
        <v>510</v>
      </c>
      <c r="E126" s="23">
        <v>437</v>
      </c>
      <c r="F126" s="23">
        <v>554</v>
      </c>
      <c r="G126" s="23">
        <v>910</v>
      </c>
      <c r="H126" s="23">
        <v>951</v>
      </c>
      <c r="I126" s="23">
        <v>944</v>
      </c>
      <c r="J126" s="23">
        <v>1086</v>
      </c>
      <c r="K126" s="23">
        <v>961</v>
      </c>
      <c r="L126" s="23">
        <v>656</v>
      </c>
    </row>
    <row r="127" spans="1:12" s="6" customFormat="1" ht="15.75" customHeight="1">
      <c r="A127" s="37"/>
      <c r="B127" s="29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s="14" customFormat="1" ht="15.75" customHeight="1">
      <c r="A128" s="38" t="s">
        <v>254</v>
      </c>
      <c r="B128" s="33"/>
      <c r="C128" s="20">
        <f>SUM(C130,C139,C151)</f>
        <v>39197</v>
      </c>
      <c r="D128" s="20">
        <f aca="true" t="shared" si="12" ref="D128:L128">SUM(D130,D139,D151)</f>
        <v>40418</v>
      </c>
      <c r="E128" s="20">
        <f t="shared" si="12"/>
        <v>47944</v>
      </c>
      <c r="F128" s="20">
        <f t="shared" si="12"/>
        <v>53857</v>
      </c>
      <c r="G128" s="20">
        <f t="shared" si="12"/>
        <v>63813</v>
      </c>
      <c r="H128" s="20">
        <f t="shared" si="12"/>
        <v>74538</v>
      </c>
      <c r="I128" s="20">
        <f t="shared" si="12"/>
        <v>83459</v>
      </c>
      <c r="J128" s="20">
        <f t="shared" si="12"/>
        <v>77526</v>
      </c>
      <c r="K128" s="20">
        <f t="shared" si="12"/>
        <v>70698</v>
      </c>
      <c r="L128" s="20">
        <f t="shared" si="12"/>
        <v>75237</v>
      </c>
    </row>
    <row r="129" spans="1:12" s="6" customFormat="1" ht="15.75" customHeight="1">
      <c r="A129" s="37"/>
      <c r="B129" s="29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s="4" customFormat="1" ht="15.75" customHeight="1">
      <c r="A130" s="36" t="s">
        <v>108</v>
      </c>
      <c r="B130" s="33"/>
      <c r="C130" s="17">
        <f aca="true" t="shared" si="13" ref="C130:K130">SUM(C131:C137)</f>
        <v>17605</v>
      </c>
      <c r="D130" s="17">
        <f t="shared" si="13"/>
        <v>18568</v>
      </c>
      <c r="E130" s="17">
        <f t="shared" si="13"/>
        <v>21719</v>
      </c>
      <c r="F130" s="17">
        <f t="shared" si="13"/>
        <v>24831</v>
      </c>
      <c r="G130" s="17">
        <f t="shared" si="13"/>
        <v>28763</v>
      </c>
      <c r="H130" s="17">
        <f t="shared" si="13"/>
        <v>33547</v>
      </c>
      <c r="I130" s="17">
        <f t="shared" si="13"/>
        <v>38433</v>
      </c>
      <c r="J130" s="17">
        <f t="shared" si="13"/>
        <v>37857</v>
      </c>
      <c r="K130" s="17">
        <f t="shared" si="13"/>
        <v>36748</v>
      </c>
      <c r="L130" s="17">
        <f>SUM(L131:L137)</f>
        <v>37603</v>
      </c>
    </row>
    <row r="131" spans="1:12" s="6" customFormat="1" ht="15.75" customHeight="1">
      <c r="A131" s="39" t="s">
        <v>255</v>
      </c>
      <c r="B131" s="30"/>
      <c r="C131" s="23">
        <v>2218</v>
      </c>
      <c r="D131" s="23">
        <v>2845</v>
      </c>
      <c r="E131" s="23">
        <v>3948</v>
      </c>
      <c r="F131" s="23">
        <v>4683</v>
      </c>
      <c r="G131" s="23">
        <v>7323</v>
      </c>
      <c r="H131" s="23">
        <v>8733</v>
      </c>
      <c r="I131" s="23">
        <v>10200</v>
      </c>
      <c r="J131" s="23">
        <v>12074</v>
      </c>
      <c r="K131" s="23">
        <v>12602</v>
      </c>
      <c r="L131" s="23">
        <v>14098</v>
      </c>
    </row>
    <row r="132" spans="1:12" s="6" customFormat="1" ht="15.75" customHeight="1">
      <c r="A132" s="39" t="s">
        <v>256</v>
      </c>
      <c r="B132" s="30" t="s">
        <v>122</v>
      </c>
      <c r="C132" s="23">
        <v>5032</v>
      </c>
      <c r="D132" s="23">
        <v>5078</v>
      </c>
      <c r="E132" s="23">
        <v>6204</v>
      </c>
      <c r="F132" s="23">
        <v>7696</v>
      </c>
      <c r="G132" s="23">
        <v>8239</v>
      </c>
      <c r="H132" s="23">
        <v>9604</v>
      </c>
      <c r="I132" s="23">
        <v>11994</v>
      </c>
      <c r="J132" s="23">
        <v>9979</v>
      </c>
      <c r="K132" s="23">
        <v>7496</v>
      </c>
      <c r="L132" s="23">
        <v>7210</v>
      </c>
    </row>
    <row r="133" spans="1:12" s="6" customFormat="1" ht="15.75" customHeight="1">
      <c r="A133" s="39" t="s">
        <v>257</v>
      </c>
      <c r="B133" s="30"/>
      <c r="C133" s="23">
        <v>3578</v>
      </c>
      <c r="D133" s="23">
        <v>3435</v>
      </c>
      <c r="E133" s="23">
        <v>3588</v>
      </c>
      <c r="F133" s="23">
        <v>3557</v>
      </c>
      <c r="G133" s="23">
        <v>3477</v>
      </c>
      <c r="H133" s="23">
        <v>3226</v>
      </c>
      <c r="I133" s="23">
        <v>4078</v>
      </c>
      <c r="J133" s="23">
        <v>4326</v>
      </c>
      <c r="K133" s="23">
        <v>3742</v>
      </c>
      <c r="L133" s="23">
        <v>3428</v>
      </c>
    </row>
    <row r="134" spans="1:12" s="6" customFormat="1" ht="15.75" customHeight="1">
      <c r="A134" s="39" t="s">
        <v>258</v>
      </c>
      <c r="B134" s="30" t="s">
        <v>123</v>
      </c>
      <c r="C134" s="23">
        <v>3559</v>
      </c>
      <c r="D134" s="23">
        <v>3426</v>
      </c>
      <c r="E134" s="23">
        <v>3272</v>
      </c>
      <c r="F134" s="23">
        <v>3475</v>
      </c>
      <c r="G134" s="23">
        <v>3806</v>
      </c>
      <c r="H134" s="23">
        <v>5587</v>
      </c>
      <c r="I134" s="23">
        <v>5430</v>
      </c>
      <c r="J134" s="23">
        <v>5116</v>
      </c>
      <c r="K134" s="23">
        <v>6865</v>
      </c>
      <c r="L134" s="23">
        <v>6802</v>
      </c>
    </row>
    <row r="135" spans="1:12" s="6" customFormat="1" ht="15.75" customHeight="1">
      <c r="A135" s="39" t="s">
        <v>259</v>
      </c>
      <c r="B135" s="30" t="s">
        <v>124</v>
      </c>
      <c r="C135" s="23">
        <v>1473</v>
      </c>
      <c r="D135" s="23">
        <v>1761</v>
      </c>
      <c r="E135" s="23">
        <v>2255</v>
      </c>
      <c r="F135" s="23">
        <v>2473</v>
      </c>
      <c r="G135" s="23">
        <v>2701</v>
      </c>
      <c r="H135" s="23">
        <v>3090</v>
      </c>
      <c r="I135" s="23">
        <v>3085</v>
      </c>
      <c r="J135" s="23">
        <v>2947</v>
      </c>
      <c r="K135" s="23">
        <v>2638</v>
      </c>
      <c r="L135" s="23">
        <v>2466</v>
      </c>
    </row>
    <row r="136" spans="1:12" s="6" customFormat="1" ht="15.75" customHeight="1">
      <c r="A136" s="39" t="s">
        <v>260</v>
      </c>
      <c r="B136" s="30"/>
      <c r="C136" s="23">
        <v>5</v>
      </c>
      <c r="D136" s="23">
        <v>5</v>
      </c>
      <c r="E136" s="23">
        <v>3</v>
      </c>
      <c r="F136" s="23">
        <v>4</v>
      </c>
      <c r="G136" s="23">
        <v>7</v>
      </c>
      <c r="H136" s="23">
        <v>21</v>
      </c>
      <c r="I136" s="23">
        <v>10</v>
      </c>
      <c r="J136" s="23">
        <v>13</v>
      </c>
      <c r="K136" s="23">
        <v>33</v>
      </c>
      <c r="L136" s="23">
        <v>28</v>
      </c>
    </row>
    <row r="137" spans="1:12" s="6" customFormat="1" ht="15.75" customHeight="1">
      <c r="A137" s="39" t="s">
        <v>261</v>
      </c>
      <c r="B137" s="30"/>
      <c r="C137" s="23">
        <v>1740</v>
      </c>
      <c r="D137" s="23">
        <v>2018</v>
      </c>
      <c r="E137" s="23">
        <v>2449</v>
      </c>
      <c r="F137" s="23">
        <v>2943</v>
      </c>
      <c r="G137" s="23">
        <v>3210</v>
      </c>
      <c r="H137" s="23">
        <v>3286</v>
      </c>
      <c r="I137" s="23">
        <v>3636</v>
      </c>
      <c r="J137" s="23">
        <v>3402</v>
      </c>
      <c r="K137" s="23">
        <v>3372</v>
      </c>
      <c r="L137" s="23">
        <v>3571</v>
      </c>
    </row>
    <row r="138" spans="1:12" s="6" customFormat="1" ht="15.75" customHeight="1">
      <c r="A138" s="37"/>
      <c r="B138" s="29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s="4" customFormat="1" ht="15.75" customHeight="1">
      <c r="A139" s="36" t="s">
        <v>109</v>
      </c>
      <c r="B139" s="33"/>
      <c r="C139" s="17">
        <f aca="true" t="shared" si="14" ref="C139:K139">SUM(C140:C149)</f>
        <v>14473</v>
      </c>
      <c r="D139" s="17">
        <f t="shared" si="14"/>
        <v>14158</v>
      </c>
      <c r="E139" s="17">
        <f t="shared" si="14"/>
        <v>17816</v>
      </c>
      <c r="F139" s="17">
        <f t="shared" si="14"/>
        <v>20372</v>
      </c>
      <c r="G139" s="17">
        <f t="shared" si="14"/>
        <v>24322</v>
      </c>
      <c r="H139" s="17">
        <f t="shared" si="14"/>
        <v>27932</v>
      </c>
      <c r="I139" s="17">
        <f t="shared" si="14"/>
        <v>30451</v>
      </c>
      <c r="J139" s="17">
        <f t="shared" si="14"/>
        <v>24312</v>
      </c>
      <c r="K139" s="17">
        <f t="shared" si="14"/>
        <v>20940</v>
      </c>
      <c r="L139" s="17">
        <v>23915</v>
      </c>
    </row>
    <row r="140" spans="1:12" s="6" customFormat="1" ht="15.75" customHeight="1">
      <c r="A140" s="39" t="s">
        <v>262</v>
      </c>
      <c r="B140" s="30"/>
      <c r="C140" s="23">
        <v>35</v>
      </c>
      <c r="D140" s="23">
        <v>35</v>
      </c>
      <c r="E140" s="23">
        <v>35</v>
      </c>
      <c r="F140" s="23">
        <v>36</v>
      </c>
      <c r="G140" s="23">
        <v>36</v>
      </c>
      <c r="H140" s="23">
        <v>37</v>
      </c>
      <c r="I140" s="23">
        <v>38</v>
      </c>
      <c r="J140" s="23">
        <v>39</v>
      </c>
      <c r="K140" s="23">
        <v>37</v>
      </c>
      <c r="L140" s="23" t="s">
        <v>115</v>
      </c>
    </row>
    <row r="141" spans="1:12" s="6" customFormat="1" ht="15.75" customHeight="1">
      <c r="A141" s="39" t="s">
        <v>263</v>
      </c>
      <c r="B141" s="30"/>
      <c r="C141" s="23" t="s">
        <v>115</v>
      </c>
      <c r="D141" s="23" t="s">
        <v>115</v>
      </c>
      <c r="E141" s="23">
        <v>50</v>
      </c>
      <c r="F141" s="23">
        <v>48</v>
      </c>
      <c r="G141" s="23">
        <v>88</v>
      </c>
      <c r="H141" s="23">
        <v>100</v>
      </c>
      <c r="I141" s="23">
        <v>118</v>
      </c>
      <c r="J141" s="23">
        <v>103</v>
      </c>
      <c r="K141" s="23">
        <v>166</v>
      </c>
      <c r="L141" s="23">
        <v>190</v>
      </c>
    </row>
    <row r="142" spans="1:12" s="6" customFormat="1" ht="15.75" customHeight="1">
      <c r="A142" s="39" t="s">
        <v>264</v>
      </c>
      <c r="B142" s="30"/>
      <c r="C142" s="23">
        <v>2105</v>
      </c>
      <c r="D142" s="23">
        <v>2522</v>
      </c>
      <c r="E142" s="23">
        <v>3278</v>
      </c>
      <c r="F142" s="23">
        <v>3988</v>
      </c>
      <c r="G142" s="23">
        <v>4785</v>
      </c>
      <c r="H142" s="23">
        <v>5229</v>
      </c>
      <c r="I142" s="23">
        <v>6307</v>
      </c>
      <c r="J142" s="23">
        <v>5321</v>
      </c>
      <c r="K142" s="23">
        <v>4331</v>
      </c>
      <c r="L142" s="23">
        <v>4710</v>
      </c>
    </row>
    <row r="143" spans="1:12" s="6" customFormat="1" ht="15.75" customHeight="1">
      <c r="A143" s="39" t="s">
        <v>265</v>
      </c>
      <c r="B143" s="30"/>
      <c r="C143" s="23">
        <v>3</v>
      </c>
      <c r="D143" s="23">
        <v>2</v>
      </c>
      <c r="E143" s="23">
        <v>5</v>
      </c>
      <c r="F143" s="23">
        <v>6</v>
      </c>
      <c r="G143" s="23">
        <v>8</v>
      </c>
      <c r="H143" s="23">
        <v>25</v>
      </c>
      <c r="I143" s="23">
        <v>44</v>
      </c>
      <c r="J143" s="23">
        <v>73</v>
      </c>
      <c r="K143" s="23">
        <v>80</v>
      </c>
      <c r="L143" s="23">
        <v>97</v>
      </c>
    </row>
    <row r="144" spans="1:12" s="6" customFormat="1" ht="15.75" customHeight="1">
      <c r="A144" s="39" t="s">
        <v>266</v>
      </c>
      <c r="B144" s="30"/>
      <c r="C144" s="23">
        <v>1667</v>
      </c>
      <c r="D144" s="23">
        <v>1530</v>
      </c>
      <c r="E144" s="23">
        <v>1768</v>
      </c>
      <c r="F144" s="23">
        <v>2050</v>
      </c>
      <c r="G144" s="23">
        <v>3440</v>
      </c>
      <c r="H144" s="23">
        <v>3909</v>
      </c>
      <c r="I144" s="23">
        <v>4447</v>
      </c>
      <c r="J144" s="23">
        <v>2702</v>
      </c>
      <c r="K144" s="23">
        <v>2456</v>
      </c>
      <c r="L144" s="23">
        <v>3540</v>
      </c>
    </row>
    <row r="145" spans="1:12" s="6" customFormat="1" ht="15.75" customHeight="1">
      <c r="A145" s="39" t="s">
        <v>267</v>
      </c>
      <c r="B145" s="30"/>
      <c r="C145" s="23">
        <v>9</v>
      </c>
      <c r="D145" s="23">
        <v>13</v>
      </c>
      <c r="E145" s="23">
        <v>16</v>
      </c>
      <c r="F145" s="23">
        <v>19</v>
      </c>
      <c r="G145" s="23">
        <v>24</v>
      </c>
      <c r="H145" s="23">
        <v>38</v>
      </c>
      <c r="I145" s="23">
        <v>33</v>
      </c>
      <c r="J145" s="23">
        <v>34</v>
      </c>
      <c r="K145" s="23">
        <v>35</v>
      </c>
      <c r="L145" s="23">
        <v>35</v>
      </c>
    </row>
    <row r="146" spans="1:12" s="6" customFormat="1" ht="15.75" customHeight="1">
      <c r="A146" s="39" t="s">
        <v>268</v>
      </c>
      <c r="B146" s="30"/>
      <c r="C146" s="23">
        <v>1306</v>
      </c>
      <c r="D146" s="23">
        <v>1281</v>
      </c>
      <c r="E146" s="23">
        <v>1674</v>
      </c>
      <c r="F146" s="23">
        <v>2122</v>
      </c>
      <c r="G146" s="23">
        <v>2283</v>
      </c>
      <c r="H146" s="23">
        <v>2454</v>
      </c>
      <c r="I146" s="23">
        <v>2701</v>
      </c>
      <c r="J146" s="23">
        <v>2831</v>
      </c>
      <c r="K146" s="23">
        <v>2413</v>
      </c>
      <c r="L146" s="23">
        <v>2534</v>
      </c>
    </row>
    <row r="147" spans="1:12" s="6" customFormat="1" ht="15.75" customHeight="1">
      <c r="A147" s="39" t="s">
        <v>269</v>
      </c>
      <c r="B147" s="30"/>
      <c r="C147" s="23">
        <v>4937</v>
      </c>
      <c r="D147" s="23">
        <v>4767</v>
      </c>
      <c r="E147" s="23">
        <v>6081</v>
      </c>
      <c r="F147" s="23">
        <v>7004</v>
      </c>
      <c r="G147" s="23">
        <v>7811</v>
      </c>
      <c r="H147" s="23">
        <v>8390</v>
      </c>
      <c r="I147" s="23">
        <v>8012</v>
      </c>
      <c r="J147" s="23">
        <v>6073</v>
      </c>
      <c r="K147" s="23">
        <v>5402</v>
      </c>
      <c r="L147" s="23">
        <v>5974</v>
      </c>
    </row>
    <row r="148" spans="1:12" s="6" customFormat="1" ht="15.75" customHeight="1">
      <c r="A148" s="39" t="s">
        <v>270</v>
      </c>
      <c r="B148" s="30"/>
      <c r="C148" s="23">
        <v>4326</v>
      </c>
      <c r="D148" s="23">
        <v>3923</v>
      </c>
      <c r="E148" s="23">
        <v>4829</v>
      </c>
      <c r="F148" s="23">
        <v>5014</v>
      </c>
      <c r="G148" s="23">
        <v>5762</v>
      </c>
      <c r="H148" s="23">
        <v>7664</v>
      </c>
      <c r="I148" s="23">
        <v>8664</v>
      </c>
      <c r="J148" s="23">
        <v>7048</v>
      </c>
      <c r="K148" s="23">
        <v>5934</v>
      </c>
      <c r="L148" s="23">
        <v>6695</v>
      </c>
    </row>
    <row r="149" spans="1:12" s="6" customFormat="1" ht="15.75" customHeight="1">
      <c r="A149" s="39" t="s">
        <v>271</v>
      </c>
      <c r="B149" s="30"/>
      <c r="C149" s="23">
        <v>85</v>
      </c>
      <c r="D149" s="23">
        <v>85</v>
      </c>
      <c r="E149" s="23">
        <v>80</v>
      </c>
      <c r="F149" s="23">
        <v>85</v>
      </c>
      <c r="G149" s="23">
        <v>85</v>
      </c>
      <c r="H149" s="23">
        <v>86</v>
      </c>
      <c r="I149" s="23">
        <v>87</v>
      </c>
      <c r="J149" s="23">
        <v>88</v>
      </c>
      <c r="K149" s="23">
        <v>86</v>
      </c>
      <c r="L149" s="23" t="s">
        <v>115</v>
      </c>
    </row>
    <row r="150" spans="1:12" s="6" customFormat="1" ht="15.75" customHeight="1">
      <c r="A150" s="37"/>
      <c r="B150" s="29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s="4" customFormat="1" ht="15.75" customHeight="1">
      <c r="A151" s="36" t="s">
        <v>110</v>
      </c>
      <c r="B151" s="33"/>
      <c r="C151" s="17">
        <f>SUM(C152:C168)</f>
        <v>7119</v>
      </c>
      <c r="D151" s="17">
        <f aca="true" t="shared" si="15" ref="D151:K151">SUM(D152:D168)</f>
        <v>7692</v>
      </c>
      <c r="E151" s="17">
        <f t="shared" si="15"/>
        <v>8409</v>
      </c>
      <c r="F151" s="17">
        <f t="shared" si="15"/>
        <v>8654</v>
      </c>
      <c r="G151" s="17">
        <f t="shared" si="15"/>
        <v>10728</v>
      </c>
      <c r="H151" s="17">
        <f t="shared" si="15"/>
        <v>13059</v>
      </c>
      <c r="I151" s="17">
        <f t="shared" si="15"/>
        <v>14575</v>
      </c>
      <c r="J151" s="17">
        <f t="shared" si="15"/>
        <v>15357</v>
      </c>
      <c r="K151" s="17">
        <f t="shared" si="15"/>
        <v>13010</v>
      </c>
      <c r="L151" s="17">
        <v>13719</v>
      </c>
    </row>
    <row r="152" spans="1:12" s="6" customFormat="1" ht="15.75" customHeight="1">
      <c r="A152" s="39" t="s">
        <v>283</v>
      </c>
      <c r="B152" s="30"/>
      <c r="C152" s="23">
        <v>10</v>
      </c>
      <c r="D152" s="23">
        <v>10</v>
      </c>
      <c r="E152" s="23">
        <v>10</v>
      </c>
      <c r="F152" s="23">
        <v>10</v>
      </c>
      <c r="G152" s="23">
        <v>10</v>
      </c>
      <c r="H152" s="23">
        <v>10</v>
      </c>
      <c r="I152" s="23">
        <v>9</v>
      </c>
      <c r="J152" s="23">
        <v>10</v>
      </c>
      <c r="K152" s="23">
        <v>10</v>
      </c>
      <c r="L152" s="23" t="s">
        <v>115</v>
      </c>
    </row>
    <row r="153" spans="1:12" s="6" customFormat="1" ht="15.75" customHeight="1">
      <c r="A153" s="39" t="s">
        <v>272</v>
      </c>
      <c r="B153" s="30"/>
      <c r="C153" s="23">
        <v>4088</v>
      </c>
      <c r="D153" s="23">
        <v>4484</v>
      </c>
      <c r="E153" s="23">
        <v>4550</v>
      </c>
      <c r="F153" s="23">
        <v>5211</v>
      </c>
      <c r="G153" s="23">
        <v>6559</v>
      </c>
      <c r="H153" s="23">
        <v>7873</v>
      </c>
      <c r="I153" s="23">
        <v>9073</v>
      </c>
      <c r="J153" s="23">
        <v>8786</v>
      </c>
      <c r="K153" s="23">
        <v>7338</v>
      </c>
      <c r="L153" s="23">
        <v>8017</v>
      </c>
    </row>
    <row r="154" spans="1:12" s="6" customFormat="1" ht="15.75" customHeight="1">
      <c r="A154" s="39" t="s">
        <v>284</v>
      </c>
      <c r="B154" s="30"/>
      <c r="C154" s="23">
        <v>16</v>
      </c>
      <c r="D154" s="23">
        <v>21</v>
      </c>
      <c r="E154" s="23">
        <v>27</v>
      </c>
      <c r="F154" s="23">
        <v>33</v>
      </c>
      <c r="G154" s="23">
        <v>33</v>
      </c>
      <c r="H154" s="23">
        <v>28</v>
      </c>
      <c r="I154" s="23">
        <v>50</v>
      </c>
      <c r="J154" s="23">
        <v>35</v>
      </c>
      <c r="K154" s="23">
        <v>34</v>
      </c>
      <c r="L154" s="23">
        <v>37</v>
      </c>
    </row>
    <row r="155" spans="1:12" s="6" customFormat="1" ht="15.75" customHeight="1">
      <c r="A155" s="39" t="s">
        <v>274</v>
      </c>
      <c r="B155" s="30"/>
      <c r="C155" s="23">
        <v>202</v>
      </c>
      <c r="D155" s="23">
        <v>194</v>
      </c>
      <c r="E155" s="23">
        <v>210</v>
      </c>
      <c r="F155" s="23">
        <v>225</v>
      </c>
      <c r="G155" s="23">
        <v>279</v>
      </c>
      <c r="H155" s="23">
        <v>283</v>
      </c>
      <c r="I155" s="23">
        <v>299</v>
      </c>
      <c r="J155" s="23">
        <v>297</v>
      </c>
      <c r="K155" s="23">
        <v>244</v>
      </c>
      <c r="L155" s="23">
        <v>275</v>
      </c>
    </row>
    <row r="156" spans="1:12" s="6" customFormat="1" ht="15.75" customHeight="1">
      <c r="A156" s="39" t="s">
        <v>285</v>
      </c>
      <c r="B156" s="30"/>
      <c r="C156" s="23">
        <v>171</v>
      </c>
      <c r="D156" s="23">
        <v>150</v>
      </c>
      <c r="E156" s="23">
        <v>170</v>
      </c>
      <c r="F156" s="23">
        <v>200</v>
      </c>
      <c r="G156" s="23">
        <v>235</v>
      </c>
      <c r="H156" s="23">
        <v>326</v>
      </c>
      <c r="I156" s="23">
        <v>322</v>
      </c>
      <c r="J156" s="23">
        <v>345</v>
      </c>
      <c r="K156" s="23">
        <v>354</v>
      </c>
      <c r="L156" s="23">
        <v>394</v>
      </c>
    </row>
    <row r="157" spans="1:12" s="6" customFormat="1" ht="15.75" customHeight="1">
      <c r="A157" s="39" t="s">
        <v>279</v>
      </c>
      <c r="B157" s="30"/>
      <c r="C157" s="23">
        <v>936</v>
      </c>
      <c r="D157" s="23">
        <v>1093</v>
      </c>
      <c r="E157" s="23">
        <v>1579</v>
      </c>
      <c r="F157" s="23">
        <v>950</v>
      </c>
      <c r="G157" s="23">
        <v>1095</v>
      </c>
      <c r="H157" s="23">
        <v>1275</v>
      </c>
      <c r="I157" s="23">
        <v>1415</v>
      </c>
      <c r="J157" s="23">
        <v>2818</v>
      </c>
      <c r="K157" s="23">
        <v>2361</v>
      </c>
      <c r="L157" s="23">
        <v>1908</v>
      </c>
    </row>
    <row r="158" spans="1:12" s="6" customFormat="1" ht="15.75" customHeight="1">
      <c r="A158" s="39" t="s">
        <v>280</v>
      </c>
      <c r="B158" s="30"/>
      <c r="C158" s="23">
        <v>1</v>
      </c>
      <c r="D158" s="23">
        <v>1</v>
      </c>
      <c r="E158" s="23">
        <v>1</v>
      </c>
      <c r="F158" s="23">
        <v>1</v>
      </c>
      <c r="G158" s="23">
        <v>1</v>
      </c>
      <c r="H158" s="23">
        <v>1</v>
      </c>
      <c r="I158" s="23">
        <v>1</v>
      </c>
      <c r="J158" s="23">
        <v>2</v>
      </c>
      <c r="K158" s="23">
        <v>2</v>
      </c>
      <c r="L158" s="23">
        <v>2</v>
      </c>
    </row>
    <row r="159" spans="1:12" s="6" customFormat="1" ht="15.75" customHeight="1">
      <c r="A159" s="39" t="s">
        <v>281</v>
      </c>
      <c r="B159" s="30"/>
      <c r="C159" s="23" t="s">
        <v>115</v>
      </c>
      <c r="D159" s="23">
        <v>3</v>
      </c>
      <c r="E159" s="23">
        <v>3</v>
      </c>
      <c r="F159" s="23">
        <v>3</v>
      </c>
      <c r="G159" s="23">
        <v>2</v>
      </c>
      <c r="H159" s="23">
        <v>3</v>
      </c>
      <c r="I159" s="23">
        <v>3</v>
      </c>
      <c r="J159" s="23">
        <v>3</v>
      </c>
      <c r="K159" s="23">
        <v>3</v>
      </c>
      <c r="L159" s="23">
        <v>4</v>
      </c>
    </row>
    <row r="160" spans="1:12" s="6" customFormat="1" ht="15.75" customHeight="1">
      <c r="A160" s="39" t="s">
        <v>282</v>
      </c>
      <c r="B160" s="30"/>
      <c r="C160" s="23">
        <v>455</v>
      </c>
      <c r="D160" s="23">
        <v>450</v>
      </c>
      <c r="E160" s="23">
        <v>528</v>
      </c>
      <c r="F160" s="23">
        <v>537</v>
      </c>
      <c r="G160" s="23">
        <v>584</v>
      </c>
      <c r="H160" s="23">
        <v>655</v>
      </c>
      <c r="I160" s="23">
        <v>670</v>
      </c>
      <c r="J160" s="23">
        <v>672</v>
      </c>
      <c r="K160" s="23">
        <v>647</v>
      </c>
      <c r="L160" s="23" t="s">
        <v>115</v>
      </c>
    </row>
    <row r="161" spans="1:12" s="6" customFormat="1" ht="15.75" customHeight="1">
      <c r="A161" s="39" t="s">
        <v>275</v>
      </c>
      <c r="B161" s="30"/>
      <c r="C161" s="23">
        <v>94</v>
      </c>
      <c r="D161" s="23">
        <v>94</v>
      </c>
      <c r="E161" s="23">
        <v>93</v>
      </c>
      <c r="F161" s="23">
        <v>95</v>
      </c>
      <c r="G161" s="23">
        <v>96</v>
      </c>
      <c r="H161" s="23">
        <v>108</v>
      </c>
      <c r="I161" s="23">
        <v>114</v>
      </c>
      <c r="J161" s="23">
        <v>117</v>
      </c>
      <c r="K161" s="23">
        <v>110</v>
      </c>
      <c r="L161" s="23" t="s">
        <v>115</v>
      </c>
    </row>
    <row r="162" spans="1:12" s="6" customFormat="1" ht="15.75" customHeight="1">
      <c r="A162" s="39" t="s">
        <v>273</v>
      </c>
      <c r="B162" s="30"/>
      <c r="C162" s="23">
        <v>1030</v>
      </c>
      <c r="D162" s="23">
        <v>1070</v>
      </c>
      <c r="E162" s="23">
        <v>1097</v>
      </c>
      <c r="F162" s="23">
        <v>1245</v>
      </c>
      <c r="G162" s="23">
        <v>1663</v>
      </c>
      <c r="H162" s="23">
        <v>2318</v>
      </c>
      <c r="I162" s="23">
        <v>2432</v>
      </c>
      <c r="J162" s="23">
        <v>2093</v>
      </c>
      <c r="K162" s="23">
        <v>1726</v>
      </c>
      <c r="L162" s="23">
        <v>2083</v>
      </c>
    </row>
    <row r="163" spans="1:12" s="6" customFormat="1" ht="15.75" customHeight="1">
      <c r="A163" s="39" t="s">
        <v>286</v>
      </c>
      <c r="B163" s="30"/>
      <c r="C163" s="23" t="s">
        <v>115</v>
      </c>
      <c r="D163" s="23" t="s">
        <v>115</v>
      </c>
      <c r="E163" s="23" t="s">
        <v>115</v>
      </c>
      <c r="F163" s="23" t="s">
        <v>115</v>
      </c>
      <c r="G163" s="23" t="s">
        <v>115</v>
      </c>
      <c r="H163" s="23">
        <v>2</v>
      </c>
      <c r="I163" s="23">
        <v>1</v>
      </c>
      <c r="J163" s="23">
        <v>2</v>
      </c>
      <c r="K163" s="23">
        <v>1</v>
      </c>
      <c r="L163" s="23" t="s">
        <v>115</v>
      </c>
    </row>
    <row r="164" spans="1:12" s="6" customFormat="1" ht="15.75" customHeight="1">
      <c r="A164" s="39" t="s">
        <v>276</v>
      </c>
      <c r="B164" s="30"/>
      <c r="C164" s="23">
        <v>41</v>
      </c>
      <c r="D164" s="23">
        <v>41</v>
      </c>
      <c r="E164" s="23">
        <v>49</v>
      </c>
      <c r="F164" s="23">
        <v>45</v>
      </c>
      <c r="G164" s="23">
        <v>55</v>
      </c>
      <c r="H164" s="23">
        <v>60</v>
      </c>
      <c r="I164" s="23">
        <v>68</v>
      </c>
      <c r="J164" s="23">
        <v>71</v>
      </c>
      <c r="K164" s="23">
        <v>75</v>
      </c>
      <c r="L164" s="23">
        <v>76</v>
      </c>
    </row>
    <row r="165" spans="1:12" s="6" customFormat="1" ht="15.75" customHeight="1">
      <c r="A165" s="39" t="s">
        <v>287</v>
      </c>
      <c r="B165" s="30"/>
      <c r="C165" s="23">
        <v>20</v>
      </c>
      <c r="D165" s="23">
        <v>15</v>
      </c>
      <c r="E165" s="23">
        <v>16</v>
      </c>
      <c r="F165" s="23">
        <v>20</v>
      </c>
      <c r="G165" s="23">
        <v>34</v>
      </c>
      <c r="H165" s="23">
        <v>33</v>
      </c>
      <c r="I165" s="23">
        <v>41</v>
      </c>
      <c r="J165" s="23">
        <v>37</v>
      </c>
      <c r="K165" s="23">
        <v>38</v>
      </c>
      <c r="L165" s="23">
        <v>42</v>
      </c>
    </row>
    <row r="166" spans="1:12" s="6" customFormat="1" ht="15.75" customHeight="1">
      <c r="A166" s="39" t="s">
        <v>277</v>
      </c>
      <c r="B166" s="30"/>
      <c r="C166" s="23">
        <v>7</v>
      </c>
      <c r="D166" s="23">
        <v>9</v>
      </c>
      <c r="E166" s="23">
        <v>11</v>
      </c>
      <c r="F166" s="23">
        <v>14</v>
      </c>
      <c r="G166" s="23">
        <v>17</v>
      </c>
      <c r="H166" s="23">
        <v>16</v>
      </c>
      <c r="I166" s="23">
        <v>14</v>
      </c>
      <c r="J166" s="23">
        <v>7</v>
      </c>
      <c r="K166" s="23">
        <v>7</v>
      </c>
      <c r="L166" s="23">
        <v>6</v>
      </c>
    </row>
    <row r="167" spans="1:12" s="6" customFormat="1" ht="15.75" customHeight="1">
      <c r="A167" s="39" t="s">
        <v>288</v>
      </c>
      <c r="B167" s="30"/>
      <c r="C167" s="23">
        <v>9</v>
      </c>
      <c r="D167" s="23">
        <v>10</v>
      </c>
      <c r="E167" s="23">
        <v>9</v>
      </c>
      <c r="F167" s="23">
        <v>10</v>
      </c>
      <c r="G167" s="23">
        <v>10</v>
      </c>
      <c r="H167" s="23">
        <v>10</v>
      </c>
      <c r="I167" s="23">
        <v>13</v>
      </c>
      <c r="J167" s="23">
        <v>16</v>
      </c>
      <c r="K167" s="23">
        <v>8</v>
      </c>
      <c r="L167" s="23">
        <v>9</v>
      </c>
    </row>
    <row r="168" spans="1:12" s="6" customFormat="1" ht="15.75" customHeight="1">
      <c r="A168" s="39" t="s">
        <v>278</v>
      </c>
      <c r="B168" s="30"/>
      <c r="C168" s="23">
        <v>39</v>
      </c>
      <c r="D168" s="23">
        <v>47</v>
      </c>
      <c r="E168" s="23">
        <v>56</v>
      </c>
      <c r="F168" s="23">
        <v>55</v>
      </c>
      <c r="G168" s="23">
        <v>55</v>
      </c>
      <c r="H168" s="23">
        <v>58</v>
      </c>
      <c r="I168" s="23">
        <v>50</v>
      </c>
      <c r="J168" s="23">
        <v>46</v>
      </c>
      <c r="K168" s="23">
        <v>52</v>
      </c>
      <c r="L168" s="23">
        <v>56</v>
      </c>
    </row>
    <row r="169" spans="1:12" s="6" customFormat="1" ht="15.75" customHeight="1">
      <c r="A169" s="37"/>
      <c r="B169" s="29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s="14" customFormat="1" ht="15.75" customHeight="1">
      <c r="A170" s="38" t="s">
        <v>289</v>
      </c>
      <c r="B170" s="33"/>
      <c r="C170" s="20">
        <f aca="true" t="shared" si="16" ref="C170:L170">(C172+C195+C204+C217+C225)</f>
        <v>143235</v>
      </c>
      <c r="D170" s="20">
        <f t="shared" si="16"/>
        <v>148246</v>
      </c>
      <c r="E170" s="20">
        <f t="shared" si="16"/>
        <v>168790</v>
      </c>
      <c r="F170" s="20">
        <f t="shared" si="16"/>
        <v>163517</v>
      </c>
      <c r="G170" s="20">
        <f t="shared" si="16"/>
        <v>180659</v>
      </c>
      <c r="H170" s="20">
        <f t="shared" si="16"/>
        <v>212801</v>
      </c>
      <c r="I170" s="20">
        <f t="shared" si="16"/>
        <v>223185</v>
      </c>
      <c r="J170" s="20">
        <f t="shared" si="16"/>
        <v>223314</v>
      </c>
      <c r="K170" s="20">
        <f t="shared" si="16"/>
        <v>231663</v>
      </c>
      <c r="L170" s="20">
        <f t="shared" si="16"/>
        <v>232844</v>
      </c>
    </row>
    <row r="171" spans="1:12" s="6" customFormat="1" ht="15.75" customHeight="1">
      <c r="A171" s="37"/>
      <c r="B171" s="29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s="4" customFormat="1" ht="15.75" customHeight="1">
      <c r="A172" s="36" t="s">
        <v>290</v>
      </c>
      <c r="B172" s="33"/>
      <c r="C172" s="17">
        <f aca="true" t="shared" si="17" ref="C172:K172">SUM(C173:C193)</f>
        <v>4849</v>
      </c>
      <c r="D172" s="17">
        <f t="shared" si="17"/>
        <v>7474</v>
      </c>
      <c r="E172" s="17">
        <f t="shared" si="17"/>
        <v>7981</v>
      </c>
      <c r="F172" s="17">
        <f t="shared" si="17"/>
        <v>9784</v>
      </c>
      <c r="G172" s="17">
        <f t="shared" si="17"/>
        <v>17249</v>
      </c>
      <c r="H172" s="17">
        <f t="shared" si="17"/>
        <v>22668</v>
      </c>
      <c r="I172" s="17">
        <f t="shared" si="17"/>
        <v>29242</v>
      </c>
      <c r="J172" s="17">
        <f t="shared" si="17"/>
        <v>30383</v>
      </c>
      <c r="K172" s="17">
        <f t="shared" si="17"/>
        <v>29107</v>
      </c>
      <c r="L172" s="17">
        <v>26128</v>
      </c>
    </row>
    <row r="173" spans="1:12" s="6" customFormat="1" ht="15.75" customHeight="1">
      <c r="A173" s="39" t="s">
        <v>291</v>
      </c>
      <c r="B173" s="30"/>
      <c r="C173" s="23" t="s">
        <v>115</v>
      </c>
      <c r="D173" s="23" t="s">
        <v>115</v>
      </c>
      <c r="E173" s="23" t="s">
        <v>115</v>
      </c>
      <c r="F173" s="23" t="s">
        <v>115</v>
      </c>
      <c r="G173" s="23" t="s">
        <v>115</v>
      </c>
      <c r="H173" s="23">
        <v>5</v>
      </c>
      <c r="I173" s="23">
        <v>5</v>
      </c>
      <c r="J173" s="23">
        <v>7</v>
      </c>
      <c r="K173" s="23">
        <v>10</v>
      </c>
      <c r="L173" s="23">
        <v>27</v>
      </c>
    </row>
    <row r="174" spans="1:12" s="6" customFormat="1" ht="15.75" customHeight="1">
      <c r="A174" s="39" t="s">
        <v>292</v>
      </c>
      <c r="B174" s="30"/>
      <c r="C174" s="23" t="s">
        <v>115</v>
      </c>
      <c r="D174" s="23" t="s">
        <v>115</v>
      </c>
      <c r="E174" s="23">
        <v>42</v>
      </c>
      <c r="F174" s="23">
        <v>60</v>
      </c>
      <c r="G174" s="23">
        <v>64</v>
      </c>
      <c r="H174" s="23">
        <v>70</v>
      </c>
      <c r="I174" s="23">
        <v>46</v>
      </c>
      <c r="J174" s="23">
        <v>162</v>
      </c>
      <c r="K174" s="23">
        <v>125</v>
      </c>
      <c r="L174" s="23">
        <v>81</v>
      </c>
    </row>
    <row r="175" spans="1:12" s="6" customFormat="1" ht="15.75" customHeight="1">
      <c r="A175" s="39" t="s">
        <v>26</v>
      </c>
      <c r="B175" s="30"/>
      <c r="C175" s="23" t="s">
        <v>115</v>
      </c>
      <c r="D175" s="23" t="s">
        <v>115</v>
      </c>
      <c r="E175" s="23" t="s">
        <v>115</v>
      </c>
      <c r="F175" s="23">
        <v>25</v>
      </c>
      <c r="G175" s="23">
        <v>39</v>
      </c>
      <c r="H175" s="23">
        <v>23</v>
      </c>
      <c r="I175" s="23">
        <v>55</v>
      </c>
      <c r="J175" s="23">
        <v>25</v>
      </c>
      <c r="K175" s="23">
        <v>22</v>
      </c>
      <c r="L175" s="23">
        <v>13</v>
      </c>
    </row>
    <row r="176" spans="1:12" s="6" customFormat="1" ht="15.75" customHeight="1">
      <c r="A176" s="39" t="s">
        <v>27</v>
      </c>
      <c r="B176" s="30" t="s">
        <v>125</v>
      </c>
      <c r="C176" s="23">
        <v>320</v>
      </c>
      <c r="D176" s="23">
        <v>44</v>
      </c>
      <c r="E176" s="23">
        <v>215</v>
      </c>
      <c r="F176" s="23">
        <v>307</v>
      </c>
      <c r="G176" s="23">
        <v>362</v>
      </c>
      <c r="H176" s="23">
        <v>473</v>
      </c>
      <c r="I176" s="23">
        <v>450</v>
      </c>
      <c r="J176" s="23">
        <v>496</v>
      </c>
      <c r="K176" s="23">
        <v>966</v>
      </c>
      <c r="L176" s="23">
        <v>932</v>
      </c>
    </row>
    <row r="177" spans="1:12" s="6" customFormat="1" ht="15.75" customHeight="1">
      <c r="A177" s="39" t="s">
        <v>28</v>
      </c>
      <c r="B177" s="30"/>
      <c r="C177" s="23">
        <v>419</v>
      </c>
      <c r="D177" s="23">
        <v>714</v>
      </c>
      <c r="E177" s="23">
        <v>1126</v>
      </c>
      <c r="F177" s="23">
        <v>1559</v>
      </c>
      <c r="G177" s="23">
        <v>2230</v>
      </c>
      <c r="H177" s="23">
        <v>2875</v>
      </c>
      <c r="I177" s="23">
        <v>4075</v>
      </c>
      <c r="J177" s="23">
        <v>3647</v>
      </c>
      <c r="K177" s="23">
        <v>3719</v>
      </c>
      <c r="L177" s="23">
        <v>3035</v>
      </c>
    </row>
    <row r="178" spans="1:12" s="6" customFormat="1" ht="15.75" customHeight="1">
      <c r="A178" s="39" t="s">
        <v>30</v>
      </c>
      <c r="B178" s="30"/>
      <c r="C178" s="23" t="s">
        <v>115</v>
      </c>
      <c r="D178" s="23" t="s">
        <v>115</v>
      </c>
      <c r="E178" s="23">
        <v>27</v>
      </c>
      <c r="F178" s="23">
        <v>50</v>
      </c>
      <c r="G178" s="23">
        <v>92</v>
      </c>
      <c r="H178" s="23">
        <v>353</v>
      </c>
      <c r="I178" s="23">
        <v>470</v>
      </c>
      <c r="J178" s="23">
        <v>465</v>
      </c>
      <c r="K178" s="23">
        <v>534</v>
      </c>
      <c r="L178" s="23">
        <v>560</v>
      </c>
    </row>
    <row r="179" spans="1:12" s="6" customFormat="1" ht="15.75" customHeight="1">
      <c r="A179" s="39" t="s">
        <v>31</v>
      </c>
      <c r="B179" s="30"/>
      <c r="C179" s="23" t="s">
        <v>115</v>
      </c>
      <c r="D179" s="23" t="s">
        <v>115</v>
      </c>
      <c r="E179" s="23" t="s">
        <v>115</v>
      </c>
      <c r="F179" s="23" t="s">
        <v>115</v>
      </c>
      <c r="G179" s="23" t="s">
        <v>115</v>
      </c>
      <c r="H179" s="23" t="s">
        <v>115</v>
      </c>
      <c r="I179" s="23">
        <v>170</v>
      </c>
      <c r="J179" s="23">
        <v>416</v>
      </c>
      <c r="K179" s="23">
        <v>423</v>
      </c>
      <c r="L179" s="23">
        <v>400</v>
      </c>
    </row>
    <row r="180" spans="1:12" s="6" customFormat="1" ht="15.75" customHeight="1">
      <c r="A180" s="39" t="s">
        <v>32</v>
      </c>
      <c r="B180" s="30" t="s">
        <v>126</v>
      </c>
      <c r="C180" s="23">
        <v>824</v>
      </c>
      <c r="D180" s="23">
        <v>1002</v>
      </c>
      <c r="E180" s="23">
        <v>1231</v>
      </c>
      <c r="F180" s="23">
        <v>1181</v>
      </c>
      <c r="G180" s="23">
        <v>1428</v>
      </c>
      <c r="H180" s="23">
        <v>2640</v>
      </c>
      <c r="I180" s="23">
        <v>3222</v>
      </c>
      <c r="J180" s="23">
        <v>3440</v>
      </c>
      <c r="K180" s="23">
        <v>3514</v>
      </c>
      <c r="L180" s="23">
        <v>3394</v>
      </c>
    </row>
    <row r="181" spans="1:12" s="6" customFormat="1" ht="15.75" customHeight="1">
      <c r="A181" s="39" t="s">
        <v>33</v>
      </c>
      <c r="B181" s="30"/>
      <c r="C181" s="23" t="s">
        <v>115</v>
      </c>
      <c r="D181" s="23" t="s">
        <v>115</v>
      </c>
      <c r="E181" s="23" t="s">
        <v>115</v>
      </c>
      <c r="F181" s="23" t="s">
        <v>115</v>
      </c>
      <c r="G181" s="23" t="s">
        <v>115</v>
      </c>
      <c r="H181" s="23">
        <v>122</v>
      </c>
      <c r="I181" s="23">
        <v>199</v>
      </c>
      <c r="J181" s="23">
        <v>289</v>
      </c>
      <c r="K181" s="23">
        <v>407</v>
      </c>
      <c r="L181" s="23">
        <v>363</v>
      </c>
    </row>
    <row r="182" spans="1:12" s="6" customFormat="1" ht="15.75" customHeight="1">
      <c r="A182" s="39" t="s">
        <v>34</v>
      </c>
      <c r="B182" s="30"/>
      <c r="C182" s="23" t="s">
        <v>115</v>
      </c>
      <c r="D182" s="23" t="s">
        <v>115</v>
      </c>
      <c r="E182" s="23">
        <v>2</v>
      </c>
      <c r="F182" s="23">
        <v>2</v>
      </c>
      <c r="G182" s="23">
        <v>3</v>
      </c>
      <c r="H182" s="23">
        <v>5</v>
      </c>
      <c r="I182" s="23">
        <v>4</v>
      </c>
      <c r="J182" s="23">
        <v>7</v>
      </c>
      <c r="K182" s="23">
        <v>8</v>
      </c>
      <c r="L182" s="23" t="s">
        <v>115</v>
      </c>
    </row>
    <row r="183" spans="1:12" s="6" customFormat="1" ht="15.75" customHeight="1">
      <c r="A183" s="39" t="s">
        <v>35</v>
      </c>
      <c r="B183" s="30"/>
      <c r="C183" s="23" t="s">
        <v>115</v>
      </c>
      <c r="D183" s="23" t="s">
        <v>115</v>
      </c>
      <c r="E183" s="23">
        <v>7</v>
      </c>
      <c r="F183" s="23">
        <v>15</v>
      </c>
      <c r="G183" s="23">
        <v>18</v>
      </c>
      <c r="H183" s="23">
        <v>20</v>
      </c>
      <c r="I183" s="23">
        <v>215</v>
      </c>
      <c r="J183" s="23">
        <v>192</v>
      </c>
      <c r="K183" s="23">
        <v>182</v>
      </c>
      <c r="L183" s="23">
        <v>118</v>
      </c>
    </row>
    <row r="184" spans="1:12" s="6" customFormat="1" ht="15.75" customHeight="1">
      <c r="A184" s="39" t="s">
        <v>36</v>
      </c>
      <c r="B184" s="30"/>
      <c r="C184" s="23" t="s">
        <v>115</v>
      </c>
      <c r="D184" s="23" t="s">
        <v>115</v>
      </c>
      <c r="E184" s="23" t="s">
        <v>115</v>
      </c>
      <c r="F184" s="23">
        <v>22</v>
      </c>
      <c r="G184" s="23">
        <v>69</v>
      </c>
      <c r="H184" s="23">
        <v>77</v>
      </c>
      <c r="I184" s="23">
        <v>316</v>
      </c>
      <c r="J184" s="23">
        <v>360</v>
      </c>
      <c r="K184" s="23">
        <v>460</v>
      </c>
      <c r="L184" s="23">
        <v>550</v>
      </c>
    </row>
    <row r="185" spans="1:12" s="6" customFormat="1" ht="15.75" customHeight="1">
      <c r="A185" s="39" t="s">
        <v>37</v>
      </c>
      <c r="B185" s="30" t="s">
        <v>127</v>
      </c>
      <c r="C185" s="23">
        <v>358</v>
      </c>
      <c r="D185" s="23">
        <v>2800</v>
      </c>
      <c r="E185" s="23">
        <v>4100</v>
      </c>
      <c r="F185" s="23">
        <v>4500</v>
      </c>
      <c r="G185" s="23">
        <v>6150</v>
      </c>
      <c r="H185" s="23">
        <v>6614</v>
      </c>
      <c r="I185" s="23">
        <v>8444</v>
      </c>
      <c r="J185" s="23">
        <v>8679</v>
      </c>
      <c r="K185" s="23">
        <v>7946</v>
      </c>
      <c r="L185" s="23">
        <v>6100</v>
      </c>
    </row>
    <row r="186" spans="1:12" s="6" customFormat="1" ht="15.75" customHeight="1">
      <c r="A186" s="39" t="s">
        <v>38</v>
      </c>
      <c r="B186" s="30" t="s">
        <v>128</v>
      </c>
      <c r="C186" s="23" t="s">
        <v>115</v>
      </c>
      <c r="D186" s="23" t="s">
        <v>115</v>
      </c>
      <c r="E186" s="23">
        <v>4</v>
      </c>
      <c r="F186" s="23">
        <v>2</v>
      </c>
      <c r="G186" s="23">
        <v>2</v>
      </c>
      <c r="H186" s="23">
        <v>4</v>
      </c>
      <c r="I186" s="23">
        <v>4</v>
      </c>
      <c r="J186" s="23">
        <v>4</v>
      </c>
      <c r="K186" s="23">
        <v>4</v>
      </c>
      <c r="L186" s="23">
        <v>2</v>
      </c>
    </row>
    <row r="187" spans="1:12" s="6" customFormat="1" ht="15.75" customHeight="1">
      <c r="A187" s="39" t="s">
        <v>39</v>
      </c>
      <c r="B187" s="30"/>
      <c r="C187" s="23">
        <v>106</v>
      </c>
      <c r="D187" s="23">
        <v>145</v>
      </c>
      <c r="E187" s="23">
        <v>262</v>
      </c>
      <c r="F187" s="23">
        <v>197</v>
      </c>
      <c r="G187" s="23">
        <v>414</v>
      </c>
      <c r="H187" s="23">
        <v>590</v>
      </c>
      <c r="I187" s="23">
        <v>529</v>
      </c>
      <c r="J187" s="23">
        <v>526</v>
      </c>
      <c r="K187" s="23">
        <v>260</v>
      </c>
      <c r="L187" s="23">
        <v>254</v>
      </c>
    </row>
    <row r="188" spans="1:12" s="6" customFormat="1" ht="15.75" customHeight="1">
      <c r="A188" s="39" t="s">
        <v>40</v>
      </c>
      <c r="B188" s="30"/>
      <c r="C188" s="23" t="s">
        <v>115</v>
      </c>
      <c r="D188" s="23" t="s">
        <v>115</v>
      </c>
      <c r="E188" s="23">
        <v>752</v>
      </c>
      <c r="F188" s="23">
        <v>1474</v>
      </c>
      <c r="G188" s="23">
        <v>2412</v>
      </c>
      <c r="H188" s="23">
        <v>4312</v>
      </c>
      <c r="I188" s="23">
        <v>6868</v>
      </c>
      <c r="J188" s="23">
        <v>7164</v>
      </c>
      <c r="K188" s="23">
        <v>6508</v>
      </c>
      <c r="L188" s="23">
        <v>7510</v>
      </c>
    </row>
    <row r="189" spans="1:12" s="6" customFormat="1" ht="15.75" customHeight="1">
      <c r="A189" s="39" t="s">
        <v>41</v>
      </c>
      <c r="B189" s="30" t="s">
        <v>129</v>
      </c>
      <c r="C189" s="23">
        <v>70</v>
      </c>
      <c r="D189" s="23">
        <v>135</v>
      </c>
      <c r="E189" s="23">
        <v>213</v>
      </c>
      <c r="F189" s="23">
        <v>390</v>
      </c>
      <c r="G189" s="23">
        <v>568</v>
      </c>
      <c r="H189" s="23">
        <v>620</v>
      </c>
      <c r="I189" s="23">
        <v>673</v>
      </c>
      <c r="J189" s="23">
        <v>546</v>
      </c>
      <c r="K189" s="23">
        <v>489</v>
      </c>
      <c r="L189" s="23">
        <v>461</v>
      </c>
    </row>
    <row r="190" spans="1:12" s="6" customFormat="1" ht="15.75" customHeight="1">
      <c r="A190" s="39" t="s">
        <v>42</v>
      </c>
      <c r="B190" s="30"/>
      <c r="C190" s="23" t="s">
        <v>115</v>
      </c>
      <c r="D190" s="23" t="s">
        <v>115</v>
      </c>
      <c r="E190" s="23" t="s">
        <v>115</v>
      </c>
      <c r="F190" s="23" t="s">
        <v>115</v>
      </c>
      <c r="G190" s="23" t="s">
        <v>115</v>
      </c>
      <c r="H190" s="23" t="s">
        <v>115</v>
      </c>
      <c r="I190" s="23">
        <v>66</v>
      </c>
      <c r="J190" s="23">
        <v>74</v>
      </c>
      <c r="K190" s="23">
        <v>192</v>
      </c>
      <c r="L190" s="23" t="s">
        <v>115</v>
      </c>
    </row>
    <row r="191" spans="1:12" s="6" customFormat="1" ht="15.75" customHeight="1">
      <c r="A191" s="39" t="s">
        <v>43</v>
      </c>
      <c r="B191" s="30"/>
      <c r="C191" s="23" t="s">
        <v>115</v>
      </c>
      <c r="D191" s="23" t="s">
        <v>115</v>
      </c>
      <c r="E191" s="23" t="s">
        <v>115</v>
      </c>
      <c r="F191" s="23" t="s">
        <v>115</v>
      </c>
      <c r="G191" s="23">
        <v>3398</v>
      </c>
      <c r="H191" s="23">
        <v>3865</v>
      </c>
      <c r="I191" s="23">
        <v>3416</v>
      </c>
      <c r="J191" s="23">
        <v>3865</v>
      </c>
      <c r="K191" s="23">
        <v>3317</v>
      </c>
      <c r="L191" s="23">
        <v>2124</v>
      </c>
    </row>
    <row r="192" spans="1:12" s="6" customFormat="1" ht="15.75" customHeight="1">
      <c r="A192" s="39" t="s">
        <v>44</v>
      </c>
      <c r="B192" s="30"/>
      <c r="C192" s="23">
        <v>2752</v>
      </c>
      <c r="D192" s="23">
        <v>2634</v>
      </c>
      <c r="E192" s="23" t="s">
        <v>115</v>
      </c>
      <c r="F192" s="23" t="s">
        <v>115</v>
      </c>
      <c r="G192" s="23" t="s">
        <v>115</v>
      </c>
      <c r="H192" s="23" t="s">
        <v>115</v>
      </c>
      <c r="I192" s="23" t="s">
        <v>115</v>
      </c>
      <c r="J192" s="23" t="s">
        <v>115</v>
      </c>
      <c r="K192" s="23" t="s">
        <v>115</v>
      </c>
      <c r="L192" s="23" t="s">
        <v>115</v>
      </c>
    </row>
    <row r="193" spans="1:12" s="6" customFormat="1" ht="15.75" customHeight="1">
      <c r="A193" s="39" t="s">
        <v>45</v>
      </c>
      <c r="B193" s="30"/>
      <c r="C193" s="23" t="s">
        <v>115</v>
      </c>
      <c r="D193" s="23" t="s">
        <v>115</v>
      </c>
      <c r="E193" s="23" t="s">
        <v>115</v>
      </c>
      <c r="F193" s="23" t="s">
        <v>115</v>
      </c>
      <c r="G193" s="23" t="s">
        <v>115</v>
      </c>
      <c r="H193" s="23" t="s">
        <v>115</v>
      </c>
      <c r="I193" s="23">
        <v>15</v>
      </c>
      <c r="J193" s="23">
        <v>19</v>
      </c>
      <c r="K193" s="23">
        <v>21</v>
      </c>
      <c r="L193" s="23" t="s">
        <v>115</v>
      </c>
    </row>
    <row r="194" spans="1:12" s="6" customFormat="1" ht="15.75" customHeight="1">
      <c r="A194" s="37"/>
      <c r="B194" s="29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s="4" customFormat="1" ht="15.75" customHeight="1">
      <c r="A195" s="36" t="s">
        <v>46</v>
      </c>
      <c r="B195" s="33"/>
      <c r="C195" s="17">
        <f aca="true" t="shared" si="18" ref="C195:K195">SUM(C196:C202)</f>
        <v>24749</v>
      </c>
      <c r="D195" s="17">
        <f t="shared" si="18"/>
        <v>24146</v>
      </c>
      <c r="E195" s="17">
        <f t="shared" si="18"/>
        <v>26236</v>
      </c>
      <c r="F195" s="17">
        <f t="shared" si="18"/>
        <v>25271</v>
      </c>
      <c r="G195" s="17">
        <f t="shared" si="18"/>
        <v>26945</v>
      </c>
      <c r="H195" s="17">
        <f t="shared" si="18"/>
        <v>32571</v>
      </c>
      <c r="I195" s="17">
        <f t="shared" si="18"/>
        <v>33446</v>
      </c>
      <c r="J195" s="17">
        <f t="shared" si="18"/>
        <v>34176</v>
      </c>
      <c r="K195" s="17">
        <f t="shared" si="18"/>
        <v>35695</v>
      </c>
      <c r="L195" s="17">
        <f>SUM(L196:L202)</f>
        <v>34937</v>
      </c>
    </row>
    <row r="196" spans="1:12" s="6" customFormat="1" ht="15.75" customHeight="1">
      <c r="A196" s="39" t="s">
        <v>47</v>
      </c>
      <c r="B196" s="30"/>
      <c r="C196" s="23">
        <v>3322</v>
      </c>
      <c r="D196" s="23">
        <v>3475</v>
      </c>
      <c r="E196" s="23">
        <v>3784</v>
      </c>
      <c r="F196" s="23">
        <v>3052</v>
      </c>
      <c r="G196" s="23">
        <v>3174</v>
      </c>
      <c r="H196" s="23">
        <v>3672</v>
      </c>
      <c r="I196" s="23">
        <v>3425</v>
      </c>
      <c r="J196" s="23">
        <v>3185</v>
      </c>
      <c r="K196" s="23">
        <v>3211</v>
      </c>
      <c r="L196" s="23">
        <v>3460</v>
      </c>
    </row>
    <row r="197" spans="1:12" s="6" customFormat="1" ht="15.75" customHeight="1">
      <c r="A197" s="39" t="s">
        <v>48</v>
      </c>
      <c r="B197" s="30" t="s">
        <v>130</v>
      </c>
      <c r="C197" s="23">
        <v>1167</v>
      </c>
      <c r="D197" s="23">
        <v>1197</v>
      </c>
      <c r="E197" s="23">
        <v>1313</v>
      </c>
      <c r="F197" s="23">
        <v>1240</v>
      </c>
      <c r="G197" s="23">
        <v>1358</v>
      </c>
      <c r="H197" s="23">
        <v>1643</v>
      </c>
      <c r="I197" s="23">
        <v>1637</v>
      </c>
      <c r="J197" s="23">
        <v>1644</v>
      </c>
      <c r="K197" s="23">
        <v>1631</v>
      </c>
      <c r="L197" s="23">
        <v>1517</v>
      </c>
    </row>
    <row r="198" spans="1:12" s="6" customFormat="1" ht="15.75" customHeight="1">
      <c r="A198" s="39" t="s">
        <v>49</v>
      </c>
      <c r="B198" s="30"/>
      <c r="C198" s="23">
        <v>139</v>
      </c>
      <c r="D198" s="23">
        <v>132</v>
      </c>
      <c r="E198" s="23">
        <v>143</v>
      </c>
      <c r="F198" s="23">
        <v>142</v>
      </c>
      <c r="G198" s="23">
        <v>147</v>
      </c>
      <c r="H198" s="23">
        <v>185</v>
      </c>
      <c r="I198" s="23">
        <v>176</v>
      </c>
      <c r="J198" s="23">
        <v>173</v>
      </c>
      <c r="K198" s="23">
        <v>207</v>
      </c>
      <c r="L198" s="23">
        <v>222</v>
      </c>
    </row>
    <row r="199" spans="1:12" s="6" customFormat="1" ht="15.75" customHeight="1">
      <c r="A199" s="39" t="s">
        <v>50</v>
      </c>
      <c r="B199" s="30"/>
      <c r="C199" s="23">
        <v>1883</v>
      </c>
      <c r="D199" s="23">
        <v>1957</v>
      </c>
      <c r="E199" s="23">
        <v>2090</v>
      </c>
      <c r="F199" s="23">
        <v>2001</v>
      </c>
      <c r="G199" s="23">
        <v>2236</v>
      </c>
      <c r="H199" s="23">
        <v>2691</v>
      </c>
      <c r="I199" s="23">
        <v>3022</v>
      </c>
      <c r="J199" s="23">
        <v>3189</v>
      </c>
      <c r="K199" s="23">
        <v>3267</v>
      </c>
      <c r="L199" s="23">
        <v>3392</v>
      </c>
    </row>
    <row r="200" spans="1:12" s="6" customFormat="1" ht="15.75" customHeight="1">
      <c r="A200" s="39" t="s">
        <v>51</v>
      </c>
      <c r="B200" s="30"/>
      <c r="C200" s="23">
        <v>1570</v>
      </c>
      <c r="D200" s="23">
        <v>1646</v>
      </c>
      <c r="E200" s="23">
        <v>1975</v>
      </c>
      <c r="F200" s="23">
        <v>1939</v>
      </c>
      <c r="G200" s="23">
        <v>2229</v>
      </c>
      <c r="H200" s="23">
        <v>2362</v>
      </c>
      <c r="I200" s="23">
        <v>2356</v>
      </c>
      <c r="J200" s="23">
        <v>2216</v>
      </c>
      <c r="K200" s="23">
        <v>2212</v>
      </c>
      <c r="L200" s="23">
        <v>2229</v>
      </c>
    </row>
    <row r="201" spans="1:12" s="6" customFormat="1" ht="15.75" customHeight="1">
      <c r="A201" s="39" t="s">
        <v>52</v>
      </c>
      <c r="B201" s="30"/>
      <c r="C201" s="23">
        <v>2906</v>
      </c>
      <c r="D201" s="23">
        <v>2713</v>
      </c>
      <c r="E201" s="23">
        <v>3087</v>
      </c>
      <c r="F201" s="23">
        <v>2652</v>
      </c>
      <c r="G201" s="23">
        <v>2815</v>
      </c>
      <c r="H201" s="23">
        <v>3464</v>
      </c>
      <c r="I201" s="23">
        <v>3657</v>
      </c>
      <c r="J201" s="23">
        <v>3730</v>
      </c>
      <c r="K201" s="23">
        <v>4189</v>
      </c>
      <c r="L201" s="23">
        <v>3894</v>
      </c>
    </row>
    <row r="202" spans="1:12" s="6" customFormat="1" ht="15.75" customHeight="1">
      <c r="A202" s="40" t="s">
        <v>53</v>
      </c>
      <c r="B202" s="31"/>
      <c r="C202" s="26">
        <v>13762</v>
      </c>
      <c r="D202" s="26">
        <v>13026</v>
      </c>
      <c r="E202" s="26">
        <v>13844</v>
      </c>
      <c r="F202" s="26">
        <v>14245</v>
      </c>
      <c r="G202" s="26">
        <v>14986</v>
      </c>
      <c r="H202" s="26">
        <v>18554</v>
      </c>
      <c r="I202" s="26">
        <v>19173</v>
      </c>
      <c r="J202" s="26">
        <v>20039</v>
      </c>
      <c r="K202" s="26">
        <v>20978</v>
      </c>
      <c r="L202" s="26">
        <v>20223</v>
      </c>
    </row>
    <row r="203" spans="1:12" s="6" customFormat="1" ht="15.75" customHeight="1">
      <c r="A203" s="37"/>
      <c r="B203" s="29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s="4" customFormat="1" ht="15.75" customHeight="1">
      <c r="A204" s="36" t="s">
        <v>54</v>
      </c>
      <c r="B204" s="33"/>
      <c r="C204" s="17">
        <f aca="true" t="shared" si="19" ref="C204:L204">SUM(C205:C215)</f>
        <v>44582</v>
      </c>
      <c r="D204" s="17">
        <f t="shared" si="19"/>
        <v>45226</v>
      </c>
      <c r="E204" s="17">
        <f t="shared" si="19"/>
        <v>54610</v>
      </c>
      <c r="F204" s="17">
        <f t="shared" si="19"/>
        <v>52625</v>
      </c>
      <c r="G204" s="17">
        <f t="shared" si="19"/>
        <v>57417</v>
      </c>
      <c r="H204" s="17">
        <f t="shared" si="19"/>
        <v>65818</v>
      </c>
      <c r="I204" s="17">
        <f t="shared" si="19"/>
        <v>69651</v>
      </c>
      <c r="J204" s="17">
        <f t="shared" si="19"/>
        <v>70839</v>
      </c>
      <c r="K204" s="17">
        <f t="shared" si="19"/>
        <v>75802</v>
      </c>
      <c r="L204" s="17">
        <f t="shared" si="19"/>
        <v>79084</v>
      </c>
    </row>
    <row r="205" spans="1:12" s="6" customFormat="1" ht="15.75" customHeight="1">
      <c r="A205" s="39" t="s">
        <v>55</v>
      </c>
      <c r="B205" s="30"/>
      <c r="C205" s="23">
        <v>4</v>
      </c>
      <c r="D205" s="23">
        <v>5</v>
      </c>
      <c r="E205" s="23">
        <v>12</v>
      </c>
      <c r="F205" s="23">
        <v>57</v>
      </c>
      <c r="G205" s="23">
        <v>58</v>
      </c>
      <c r="H205" s="23">
        <v>65</v>
      </c>
      <c r="I205" s="23">
        <v>77</v>
      </c>
      <c r="J205" s="23">
        <v>27</v>
      </c>
      <c r="K205" s="23">
        <v>54</v>
      </c>
      <c r="L205" s="23">
        <v>211</v>
      </c>
    </row>
    <row r="206" spans="1:12" s="6" customFormat="1" ht="15.75" customHeight="1">
      <c r="A206" s="39" t="s">
        <v>56</v>
      </c>
      <c r="B206" s="30"/>
      <c r="C206" s="23" t="s">
        <v>115</v>
      </c>
      <c r="D206" s="23" t="s">
        <v>115</v>
      </c>
      <c r="E206" s="23" t="s">
        <v>115</v>
      </c>
      <c r="F206" s="23" t="s">
        <v>115</v>
      </c>
      <c r="G206" s="23" t="s">
        <v>115</v>
      </c>
      <c r="H206" s="23">
        <v>7</v>
      </c>
      <c r="I206" s="23">
        <v>16</v>
      </c>
      <c r="J206" s="23">
        <v>15</v>
      </c>
      <c r="K206" s="23">
        <v>21</v>
      </c>
      <c r="L206" s="23">
        <v>21</v>
      </c>
    </row>
    <row r="207" spans="1:12" s="6" customFormat="1" ht="15.75" customHeight="1">
      <c r="A207" s="39" t="s">
        <v>57</v>
      </c>
      <c r="B207" s="30"/>
      <c r="C207" s="23">
        <v>1704</v>
      </c>
      <c r="D207" s="23">
        <v>300</v>
      </c>
      <c r="E207" s="23">
        <v>543</v>
      </c>
      <c r="F207" s="23">
        <v>1301</v>
      </c>
      <c r="G207" s="23">
        <v>1801</v>
      </c>
      <c r="H207" s="23">
        <v>1349</v>
      </c>
      <c r="I207" s="23">
        <v>2014</v>
      </c>
      <c r="J207" s="23">
        <v>2523</v>
      </c>
      <c r="K207" s="23">
        <v>2733</v>
      </c>
      <c r="L207" s="23">
        <v>2493</v>
      </c>
    </row>
    <row r="208" spans="1:12" s="6" customFormat="1" ht="15.75" customHeight="1">
      <c r="A208" s="39" t="s">
        <v>58</v>
      </c>
      <c r="B208" s="30" t="s">
        <v>131</v>
      </c>
      <c r="C208" s="23">
        <v>2587</v>
      </c>
      <c r="D208" s="23">
        <v>2567</v>
      </c>
      <c r="E208" s="23">
        <v>3272</v>
      </c>
      <c r="F208" s="23">
        <v>3335</v>
      </c>
      <c r="G208" s="23">
        <v>3905</v>
      </c>
      <c r="H208" s="23">
        <v>4136</v>
      </c>
      <c r="I208" s="23">
        <v>3723</v>
      </c>
      <c r="J208" s="23">
        <v>5151</v>
      </c>
      <c r="K208" s="23">
        <v>6188</v>
      </c>
      <c r="L208" s="23">
        <v>8783</v>
      </c>
    </row>
    <row r="209" spans="1:12" s="6" customFormat="1" ht="15.75" customHeight="1">
      <c r="A209" s="39" t="s">
        <v>59</v>
      </c>
      <c r="B209" s="30"/>
      <c r="C209" s="23">
        <v>16458</v>
      </c>
      <c r="D209" s="23">
        <v>18557</v>
      </c>
      <c r="E209" s="23">
        <v>23544</v>
      </c>
      <c r="F209" s="23">
        <v>22751</v>
      </c>
      <c r="G209" s="23">
        <v>24739</v>
      </c>
      <c r="H209" s="23">
        <v>28729</v>
      </c>
      <c r="I209" s="23">
        <v>30017</v>
      </c>
      <c r="J209" s="23">
        <v>29714</v>
      </c>
      <c r="K209" s="23">
        <v>29866</v>
      </c>
      <c r="L209" s="23">
        <v>28359</v>
      </c>
    </row>
    <row r="210" spans="1:12" s="6" customFormat="1" ht="15.75" customHeight="1">
      <c r="A210" s="39" t="s">
        <v>60</v>
      </c>
      <c r="B210" s="30"/>
      <c r="C210" s="23">
        <v>496</v>
      </c>
      <c r="D210" s="23">
        <v>543</v>
      </c>
      <c r="E210" s="23">
        <v>568</v>
      </c>
      <c r="F210" s="23">
        <v>608</v>
      </c>
      <c r="G210" s="23">
        <v>641</v>
      </c>
      <c r="H210" s="23">
        <v>660</v>
      </c>
      <c r="I210" s="23">
        <v>635</v>
      </c>
      <c r="J210" s="23">
        <v>648</v>
      </c>
      <c r="K210" s="23">
        <v>661</v>
      </c>
      <c r="L210" s="23">
        <v>675</v>
      </c>
    </row>
    <row r="211" spans="1:12" s="6" customFormat="1" ht="15.75" customHeight="1">
      <c r="A211" s="39" t="s">
        <v>61</v>
      </c>
      <c r="B211" s="30"/>
      <c r="C211" s="23">
        <v>3555</v>
      </c>
      <c r="D211" s="23">
        <v>3710</v>
      </c>
      <c r="E211" s="23">
        <v>3721</v>
      </c>
      <c r="F211" s="23">
        <v>4062</v>
      </c>
      <c r="G211" s="23">
        <v>3828</v>
      </c>
      <c r="H211" s="23">
        <v>4339</v>
      </c>
      <c r="I211" s="23">
        <v>4265</v>
      </c>
      <c r="J211" s="23">
        <v>4619</v>
      </c>
      <c r="K211" s="23">
        <v>5302</v>
      </c>
      <c r="L211" s="23">
        <v>5131</v>
      </c>
    </row>
    <row r="212" spans="1:12" s="6" customFormat="1" ht="15.75" customHeight="1">
      <c r="A212" s="39" t="s">
        <v>62</v>
      </c>
      <c r="B212" s="30" t="s">
        <v>132</v>
      </c>
      <c r="C212" s="23">
        <v>721</v>
      </c>
      <c r="D212" s="23">
        <v>275</v>
      </c>
      <c r="E212" s="23">
        <v>671</v>
      </c>
      <c r="F212" s="23">
        <v>734</v>
      </c>
      <c r="G212" s="23">
        <v>911</v>
      </c>
      <c r="H212" s="23">
        <v>1084</v>
      </c>
      <c r="I212" s="23">
        <v>1240</v>
      </c>
      <c r="J212" s="23">
        <v>1187</v>
      </c>
      <c r="K212" s="23">
        <v>1088</v>
      </c>
      <c r="L212" s="23">
        <v>954</v>
      </c>
    </row>
    <row r="213" spans="1:12" s="6" customFormat="1" ht="15.75" customHeight="1">
      <c r="A213" s="39" t="s">
        <v>63</v>
      </c>
      <c r="B213" s="30"/>
      <c r="C213" s="23">
        <v>18593</v>
      </c>
      <c r="D213" s="23">
        <v>19126</v>
      </c>
      <c r="E213" s="23">
        <v>22180</v>
      </c>
      <c r="F213" s="23">
        <v>19741</v>
      </c>
      <c r="G213" s="23">
        <v>21474</v>
      </c>
      <c r="H213" s="23">
        <v>25388</v>
      </c>
      <c r="I213" s="23">
        <v>27600</v>
      </c>
      <c r="J213" s="23">
        <v>26900</v>
      </c>
      <c r="K213" s="23">
        <v>29839</v>
      </c>
      <c r="L213" s="23">
        <v>32400</v>
      </c>
    </row>
    <row r="214" spans="1:12" s="6" customFormat="1" ht="15.75" customHeight="1">
      <c r="A214" s="39" t="s">
        <v>64</v>
      </c>
      <c r="B214" s="30"/>
      <c r="C214" s="23">
        <v>45</v>
      </c>
      <c r="D214" s="23">
        <v>9</v>
      </c>
      <c r="E214" s="23">
        <v>11</v>
      </c>
      <c r="F214" s="23">
        <v>13</v>
      </c>
      <c r="G214" s="23">
        <v>29</v>
      </c>
      <c r="H214" s="23">
        <v>19</v>
      </c>
      <c r="I214" s="23">
        <v>21</v>
      </c>
      <c r="J214" s="23">
        <v>14</v>
      </c>
      <c r="K214" s="23">
        <v>15</v>
      </c>
      <c r="L214" s="23">
        <v>40</v>
      </c>
    </row>
    <row r="215" spans="1:12" s="6" customFormat="1" ht="15.75" customHeight="1">
      <c r="A215" s="39" t="s">
        <v>66</v>
      </c>
      <c r="B215" s="30"/>
      <c r="C215" s="23">
        <v>419</v>
      </c>
      <c r="D215" s="23">
        <v>134</v>
      </c>
      <c r="E215" s="23">
        <v>88</v>
      </c>
      <c r="F215" s="23">
        <v>23</v>
      </c>
      <c r="G215" s="23">
        <v>31</v>
      </c>
      <c r="H215" s="23">
        <v>42</v>
      </c>
      <c r="I215" s="23">
        <v>43</v>
      </c>
      <c r="J215" s="23">
        <v>41</v>
      </c>
      <c r="K215" s="23">
        <v>35</v>
      </c>
      <c r="L215" s="23">
        <v>17</v>
      </c>
    </row>
    <row r="216" spans="1:12" s="6" customFormat="1" ht="15.75" customHeight="1">
      <c r="A216" s="37"/>
      <c r="B216" s="29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s="4" customFormat="1" ht="15.75" customHeight="1">
      <c r="A217" s="36" t="s">
        <v>67</v>
      </c>
      <c r="B217" s="33"/>
      <c r="C217" s="17">
        <f aca="true" t="shared" si="20" ref="C217:K217">SUM(C218:C223)</f>
        <v>63176</v>
      </c>
      <c r="D217" s="17">
        <f t="shared" si="20"/>
        <v>66416</v>
      </c>
      <c r="E217" s="17">
        <f t="shared" si="20"/>
        <v>72874</v>
      </c>
      <c r="F217" s="17">
        <f t="shared" si="20"/>
        <v>68256</v>
      </c>
      <c r="G217" s="17">
        <f t="shared" si="20"/>
        <v>70642</v>
      </c>
      <c r="H217" s="17">
        <f t="shared" si="20"/>
        <v>82035</v>
      </c>
      <c r="I217" s="17">
        <f t="shared" si="20"/>
        <v>80260</v>
      </c>
      <c r="J217" s="17">
        <f t="shared" si="20"/>
        <v>76439</v>
      </c>
      <c r="K217" s="17">
        <f t="shared" si="20"/>
        <v>79529</v>
      </c>
      <c r="L217" s="17">
        <f>SUM(L218:L223)</f>
        <v>82640</v>
      </c>
    </row>
    <row r="218" spans="1:12" s="6" customFormat="1" ht="15.75" customHeight="1">
      <c r="A218" s="39" t="s">
        <v>68</v>
      </c>
      <c r="B218" s="30" t="s">
        <v>133</v>
      </c>
      <c r="C218" s="23">
        <v>13417</v>
      </c>
      <c r="D218" s="23">
        <v>13854</v>
      </c>
      <c r="E218" s="23">
        <v>13742</v>
      </c>
      <c r="F218" s="23">
        <v>12770</v>
      </c>
      <c r="G218" s="23">
        <v>12250</v>
      </c>
      <c r="H218" s="23">
        <v>14586</v>
      </c>
      <c r="I218" s="23">
        <v>13930</v>
      </c>
      <c r="J218" s="23">
        <v>12248</v>
      </c>
      <c r="K218" s="23">
        <v>12628</v>
      </c>
      <c r="L218" s="23">
        <v>12533</v>
      </c>
    </row>
    <row r="219" spans="1:12" s="6" customFormat="1" ht="15.75" customHeight="1">
      <c r="A219" s="39" t="s">
        <v>69</v>
      </c>
      <c r="B219" s="30"/>
      <c r="C219" s="23">
        <v>3721</v>
      </c>
      <c r="D219" s="23">
        <v>3612</v>
      </c>
      <c r="E219" s="23">
        <v>4101</v>
      </c>
      <c r="F219" s="23">
        <v>4054</v>
      </c>
      <c r="G219" s="23">
        <v>5182</v>
      </c>
      <c r="H219" s="23">
        <v>5859</v>
      </c>
      <c r="I219" s="23">
        <v>4893</v>
      </c>
      <c r="J219" s="23">
        <v>5267</v>
      </c>
      <c r="K219" s="23">
        <v>5443</v>
      </c>
      <c r="L219" s="23">
        <v>7039</v>
      </c>
    </row>
    <row r="220" spans="1:12" s="6" customFormat="1" ht="15.75" customHeight="1">
      <c r="A220" s="39" t="s">
        <v>70</v>
      </c>
      <c r="B220" s="30" t="s">
        <v>134</v>
      </c>
      <c r="C220" s="23">
        <v>20184</v>
      </c>
      <c r="D220" s="23">
        <v>21363</v>
      </c>
      <c r="E220" s="23">
        <v>25051</v>
      </c>
      <c r="F220" s="23">
        <v>23564</v>
      </c>
      <c r="G220" s="23">
        <v>24678</v>
      </c>
      <c r="H220" s="23">
        <v>27527</v>
      </c>
      <c r="I220" s="23">
        <v>28357</v>
      </c>
      <c r="J220" s="23">
        <v>28009</v>
      </c>
      <c r="K220" s="23">
        <v>29931</v>
      </c>
      <c r="L220" s="23">
        <v>31507</v>
      </c>
    </row>
    <row r="221" spans="1:12" s="6" customFormat="1" ht="15.75" customHeight="1">
      <c r="A221" s="39" t="s">
        <v>71</v>
      </c>
      <c r="B221" s="30" t="s">
        <v>135</v>
      </c>
      <c r="C221" s="23">
        <v>14288</v>
      </c>
      <c r="D221" s="23">
        <v>15078</v>
      </c>
      <c r="E221" s="23">
        <v>15913</v>
      </c>
      <c r="F221" s="23">
        <v>14876</v>
      </c>
      <c r="G221" s="23">
        <v>14816</v>
      </c>
      <c r="H221" s="23">
        <v>18135</v>
      </c>
      <c r="I221" s="23">
        <v>17706</v>
      </c>
      <c r="J221" s="23">
        <v>16696</v>
      </c>
      <c r="K221" s="23">
        <v>16766</v>
      </c>
      <c r="L221" s="23">
        <v>16730</v>
      </c>
    </row>
    <row r="222" spans="1:12" s="6" customFormat="1" ht="15.75" customHeight="1">
      <c r="A222" s="39" t="s">
        <v>72</v>
      </c>
      <c r="B222" s="30"/>
      <c r="C222" s="23">
        <v>4155</v>
      </c>
      <c r="D222" s="23">
        <v>4825</v>
      </c>
      <c r="E222" s="23">
        <v>5968</v>
      </c>
      <c r="F222" s="23">
        <v>5391</v>
      </c>
      <c r="G222" s="23">
        <v>5418</v>
      </c>
      <c r="H222" s="23">
        <v>6563</v>
      </c>
      <c r="I222" s="23">
        <v>6548</v>
      </c>
      <c r="J222" s="23">
        <v>6304</v>
      </c>
      <c r="K222" s="23">
        <v>6788</v>
      </c>
      <c r="L222" s="23">
        <v>7092</v>
      </c>
    </row>
    <row r="223" spans="1:12" s="6" customFormat="1" ht="15.75" customHeight="1">
      <c r="A223" s="39" t="s">
        <v>73</v>
      </c>
      <c r="B223" s="30"/>
      <c r="C223" s="23">
        <v>7411</v>
      </c>
      <c r="D223" s="23">
        <v>7684</v>
      </c>
      <c r="E223" s="23">
        <v>8099</v>
      </c>
      <c r="F223" s="23">
        <v>7601</v>
      </c>
      <c r="G223" s="23">
        <v>8298</v>
      </c>
      <c r="H223" s="23">
        <v>9365</v>
      </c>
      <c r="I223" s="23">
        <v>8826</v>
      </c>
      <c r="J223" s="23">
        <v>7915</v>
      </c>
      <c r="K223" s="23">
        <v>7973</v>
      </c>
      <c r="L223" s="23">
        <v>7739</v>
      </c>
    </row>
    <row r="224" spans="1:12" s="6" customFormat="1" ht="15.75" customHeight="1">
      <c r="A224" s="37"/>
      <c r="B224" s="29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s="4" customFormat="1" ht="15.75" customHeight="1">
      <c r="A225" s="36" t="s">
        <v>74</v>
      </c>
      <c r="B225" s="33"/>
      <c r="C225" s="17">
        <f aca="true" t="shared" si="21" ref="C225:K225">SUM(C226:C228)</f>
        <v>5879</v>
      </c>
      <c r="D225" s="17">
        <f t="shared" si="21"/>
        <v>4984</v>
      </c>
      <c r="E225" s="17">
        <f t="shared" si="21"/>
        <v>7089</v>
      </c>
      <c r="F225" s="17">
        <f t="shared" si="21"/>
        <v>7581</v>
      </c>
      <c r="G225" s="17">
        <f t="shared" si="21"/>
        <v>8406</v>
      </c>
      <c r="H225" s="17">
        <f t="shared" si="21"/>
        <v>9709</v>
      </c>
      <c r="I225" s="17">
        <f t="shared" si="21"/>
        <v>10586</v>
      </c>
      <c r="J225" s="17">
        <f t="shared" si="21"/>
        <v>11477</v>
      </c>
      <c r="K225" s="17">
        <f t="shared" si="21"/>
        <v>11530</v>
      </c>
      <c r="L225" s="17">
        <f>SUM(L226:L228)</f>
        <v>10055</v>
      </c>
    </row>
    <row r="226" spans="1:12" s="6" customFormat="1" ht="15.75" customHeight="1">
      <c r="A226" s="39" t="s">
        <v>75</v>
      </c>
      <c r="B226" s="30"/>
      <c r="C226" s="23">
        <v>1258</v>
      </c>
      <c r="D226" s="23">
        <v>1026</v>
      </c>
      <c r="E226" s="23">
        <v>1539</v>
      </c>
      <c r="F226" s="23">
        <v>1396</v>
      </c>
      <c r="G226" s="23">
        <v>1645</v>
      </c>
      <c r="H226" s="23">
        <v>1788</v>
      </c>
      <c r="I226" s="23">
        <v>1669</v>
      </c>
      <c r="J226" s="23">
        <v>1639</v>
      </c>
      <c r="K226" s="23">
        <v>1696</v>
      </c>
      <c r="L226" s="23">
        <v>1878</v>
      </c>
    </row>
    <row r="227" spans="1:12" s="6" customFormat="1" ht="15.75" customHeight="1">
      <c r="A227" s="39" t="s">
        <v>76</v>
      </c>
      <c r="B227" s="30"/>
      <c r="C227" s="23">
        <v>1396</v>
      </c>
      <c r="D227" s="23">
        <v>1304</v>
      </c>
      <c r="E227" s="23">
        <v>1911</v>
      </c>
      <c r="F227" s="23">
        <v>2226</v>
      </c>
      <c r="G227" s="23">
        <v>2440</v>
      </c>
      <c r="H227" s="23">
        <v>2964</v>
      </c>
      <c r="I227" s="23">
        <v>2955</v>
      </c>
      <c r="J227" s="23">
        <v>2836</v>
      </c>
      <c r="K227" s="23">
        <v>2657</v>
      </c>
      <c r="L227" s="23">
        <v>2974</v>
      </c>
    </row>
    <row r="228" spans="1:12" s="6" customFormat="1" ht="15.75" customHeight="1">
      <c r="A228" s="39" t="s">
        <v>77</v>
      </c>
      <c r="B228" s="30"/>
      <c r="C228" s="23">
        <v>3225</v>
      </c>
      <c r="D228" s="23">
        <v>2654</v>
      </c>
      <c r="E228" s="23">
        <v>3639</v>
      </c>
      <c r="F228" s="23">
        <v>3959</v>
      </c>
      <c r="G228" s="23">
        <v>4321</v>
      </c>
      <c r="H228" s="23">
        <v>4957</v>
      </c>
      <c r="I228" s="23">
        <v>5962</v>
      </c>
      <c r="J228" s="23">
        <v>7002</v>
      </c>
      <c r="K228" s="23">
        <v>7177</v>
      </c>
      <c r="L228" s="23">
        <v>5203</v>
      </c>
    </row>
    <row r="229" spans="1:12" s="6" customFormat="1" ht="15.75" customHeight="1">
      <c r="A229" s="37"/>
      <c r="B229" s="29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s="14" customFormat="1" ht="15.75" customHeight="1">
      <c r="A230" s="38" t="s">
        <v>78</v>
      </c>
      <c r="B230" s="33"/>
      <c r="C230" s="20">
        <f aca="true" t="shared" si="22" ref="C230:K230">SUM(C232:C244)</f>
        <v>4402</v>
      </c>
      <c r="D230" s="20">
        <f t="shared" si="22"/>
        <v>3821</v>
      </c>
      <c r="E230" s="20">
        <f t="shared" si="22"/>
        <v>5069</v>
      </c>
      <c r="F230" s="20">
        <f t="shared" si="22"/>
        <v>5706</v>
      </c>
      <c r="G230" s="20">
        <f t="shared" si="22"/>
        <v>6396</v>
      </c>
      <c r="H230" s="20">
        <f t="shared" si="22"/>
        <v>7638</v>
      </c>
      <c r="I230" s="20">
        <f t="shared" si="22"/>
        <v>8359</v>
      </c>
      <c r="J230" s="20">
        <f t="shared" si="22"/>
        <v>9283</v>
      </c>
      <c r="K230" s="20">
        <f t="shared" si="22"/>
        <v>8667</v>
      </c>
      <c r="L230" s="20">
        <v>9720</v>
      </c>
    </row>
    <row r="231" spans="1:12" s="6" customFormat="1" ht="15.75" customHeight="1">
      <c r="A231" s="37"/>
      <c r="B231" s="29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s="6" customFormat="1" ht="15.75" customHeight="1">
      <c r="A232" s="39" t="s">
        <v>79</v>
      </c>
      <c r="B232" s="30"/>
      <c r="C232" s="23">
        <v>135</v>
      </c>
      <c r="D232" s="23">
        <v>162</v>
      </c>
      <c r="E232" s="23">
        <v>177</v>
      </c>
      <c r="F232" s="23">
        <v>223</v>
      </c>
      <c r="G232" s="23">
        <v>303</v>
      </c>
      <c r="H232" s="23">
        <v>247</v>
      </c>
      <c r="I232" s="23">
        <v>263</v>
      </c>
      <c r="J232" s="23">
        <v>311</v>
      </c>
      <c r="K232" s="23">
        <v>366</v>
      </c>
      <c r="L232" s="23">
        <v>408</v>
      </c>
    </row>
    <row r="233" spans="1:12" s="6" customFormat="1" ht="15.75" customHeight="1">
      <c r="A233" s="39" t="s">
        <v>80</v>
      </c>
      <c r="B233" s="30"/>
      <c r="C233" s="23">
        <v>1100</v>
      </c>
      <c r="D233" s="23">
        <v>1373</v>
      </c>
      <c r="E233" s="23">
        <v>2165</v>
      </c>
      <c r="F233" s="23">
        <v>1927</v>
      </c>
      <c r="G233" s="23">
        <v>2006</v>
      </c>
      <c r="H233" s="23">
        <v>2684</v>
      </c>
      <c r="I233" s="23">
        <v>3204</v>
      </c>
      <c r="J233" s="23">
        <v>3727</v>
      </c>
      <c r="K233" s="23">
        <v>2565</v>
      </c>
      <c r="L233" s="23">
        <v>3903</v>
      </c>
    </row>
    <row r="234" spans="1:12" s="6" customFormat="1" ht="15.75" customHeight="1">
      <c r="A234" s="39" t="s">
        <v>81</v>
      </c>
      <c r="B234" s="30"/>
      <c r="C234" s="23">
        <v>55</v>
      </c>
      <c r="D234" s="23">
        <v>20</v>
      </c>
      <c r="E234" s="23">
        <v>20</v>
      </c>
      <c r="F234" s="23">
        <v>15</v>
      </c>
      <c r="G234" s="23">
        <v>12</v>
      </c>
      <c r="H234" s="23">
        <v>13</v>
      </c>
      <c r="I234" s="23">
        <v>13</v>
      </c>
      <c r="J234" s="23">
        <v>13</v>
      </c>
      <c r="K234" s="23">
        <v>13</v>
      </c>
      <c r="L234" s="23" t="s">
        <v>115</v>
      </c>
    </row>
    <row r="235" spans="1:12" s="6" customFormat="1" ht="15.75" customHeight="1">
      <c r="A235" s="39" t="s">
        <v>82</v>
      </c>
      <c r="B235" s="30"/>
      <c r="C235" s="23">
        <v>512</v>
      </c>
      <c r="D235" s="23">
        <v>317</v>
      </c>
      <c r="E235" s="23">
        <v>462</v>
      </c>
      <c r="F235" s="23">
        <v>562</v>
      </c>
      <c r="G235" s="23">
        <v>581</v>
      </c>
      <c r="H235" s="23">
        <v>652</v>
      </c>
      <c r="I235" s="23">
        <v>743</v>
      </c>
      <c r="J235" s="23">
        <v>774</v>
      </c>
      <c r="K235" s="23">
        <v>773</v>
      </c>
      <c r="L235" s="23">
        <v>795</v>
      </c>
    </row>
    <row r="236" spans="1:12" s="6" customFormat="1" ht="15.75" customHeight="1">
      <c r="A236" s="39" t="s">
        <v>83</v>
      </c>
      <c r="B236" s="30"/>
      <c r="C236" s="23">
        <v>132</v>
      </c>
      <c r="D236" s="23">
        <v>253</v>
      </c>
      <c r="E236" s="23">
        <v>273</v>
      </c>
      <c r="F236" s="23">
        <v>83</v>
      </c>
      <c r="G236" s="23">
        <v>101</v>
      </c>
      <c r="H236" s="23">
        <v>121</v>
      </c>
      <c r="I236" s="23">
        <v>184</v>
      </c>
      <c r="J236" s="23">
        <v>188</v>
      </c>
      <c r="K236" s="23">
        <v>207</v>
      </c>
      <c r="L236" s="23">
        <v>243</v>
      </c>
    </row>
    <row r="237" spans="1:12" s="6" customFormat="1" ht="15.75" customHeight="1">
      <c r="A237" s="39" t="s">
        <v>84</v>
      </c>
      <c r="B237" s="30"/>
      <c r="C237" s="23" t="s">
        <v>115</v>
      </c>
      <c r="D237" s="23" t="s">
        <v>115</v>
      </c>
      <c r="E237" s="23" t="s">
        <v>115</v>
      </c>
      <c r="F237" s="23">
        <v>600</v>
      </c>
      <c r="G237" s="23">
        <v>672</v>
      </c>
      <c r="H237" s="23">
        <v>710</v>
      </c>
      <c r="I237" s="23">
        <v>715</v>
      </c>
      <c r="J237" s="23">
        <v>1000</v>
      </c>
      <c r="K237" s="23">
        <v>1221</v>
      </c>
      <c r="L237" s="23">
        <v>673</v>
      </c>
    </row>
    <row r="238" spans="1:12" s="6" customFormat="1" ht="15.75" customHeight="1">
      <c r="A238" s="39" t="s">
        <v>85</v>
      </c>
      <c r="B238" s="30"/>
      <c r="C238" s="23">
        <v>6</v>
      </c>
      <c r="D238" s="23">
        <v>5</v>
      </c>
      <c r="E238" s="23">
        <v>6</v>
      </c>
      <c r="F238" s="23">
        <v>7</v>
      </c>
      <c r="G238" s="23">
        <v>7</v>
      </c>
      <c r="H238" s="23">
        <v>6</v>
      </c>
      <c r="I238" s="23">
        <v>6</v>
      </c>
      <c r="J238" s="23">
        <v>6</v>
      </c>
      <c r="K238" s="23">
        <v>18</v>
      </c>
      <c r="L238" s="23">
        <v>28</v>
      </c>
    </row>
    <row r="239" spans="1:12" s="6" customFormat="1" ht="15.75" customHeight="1">
      <c r="A239" s="39" t="s">
        <v>86</v>
      </c>
      <c r="B239" s="30" t="s">
        <v>136</v>
      </c>
      <c r="C239" s="23">
        <v>69</v>
      </c>
      <c r="D239" s="23">
        <v>63</v>
      </c>
      <c r="E239" s="23">
        <v>85</v>
      </c>
      <c r="F239" s="23">
        <v>86</v>
      </c>
      <c r="G239" s="23">
        <v>88</v>
      </c>
      <c r="H239" s="23">
        <v>92</v>
      </c>
      <c r="I239" s="23">
        <v>99</v>
      </c>
      <c r="J239" s="23">
        <v>108</v>
      </c>
      <c r="K239" s="23">
        <v>112</v>
      </c>
      <c r="L239" s="23">
        <v>104</v>
      </c>
    </row>
    <row r="240" spans="1:12" s="6" customFormat="1" ht="15.75" customHeight="1">
      <c r="A240" s="39" t="s">
        <v>87</v>
      </c>
      <c r="B240" s="30"/>
      <c r="C240" s="23" t="s">
        <v>115</v>
      </c>
      <c r="D240" s="23" t="s">
        <v>115</v>
      </c>
      <c r="E240" s="23" t="s">
        <v>115</v>
      </c>
      <c r="F240" s="23" t="s">
        <v>115</v>
      </c>
      <c r="G240" s="23" t="s">
        <v>115</v>
      </c>
      <c r="H240" s="23">
        <v>126</v>
      </c>
      <c r="I240" s="23">
        <v>104</v>
      </c>
      <c r="J240" s="23">
        <v>96</v>
      </c>
      <c r="K240" s="23">
        <v>114</v>
      </c>
      <c r="L240" s="23">
        <v>132</v>
      </c>
    </row>
    <row r="241" spans="1:12" s="6" customFormat="1" ht="15.75" customHeight="1">
      <c r="A241" s="39" t="s">
        <v>88</v>
      </c>
      <c r="B241" s="30"/>
      <c r="C241" s="23">
        <v>1884</v>
      </c>
      <c r="D241" s="23">
        <v>1000</v>
      </c>
      <c r="E241" s="23">
        <v>1000</v>
      </c>
      <c r="F241" s="23">
        <v>1121</v>
      </c>
      <c r="G241" s="23">
        <v>1140</v>
      </c>
      <c r="H241" s="23">
        <v>1210</v>
      </c>
      <c r="I241" s="23">
        <v>1308</v>
      </c>
      <c r="J241" s="23">
        <v>1420</v>
      </c>
      <c r="K241" s="23">
        <v>1462</v>
      </c>
      <c r="L241" s="23" t="s">
        <v>115</v>
      </c>
    </row>
    <row r="242" spans="1:12" s="6" customFormat="1" ht="15.75" customHeight="1">
      <c r="A242" s="39" t="s">
        <v>89</v>
      </c>
      <c r="B242" s="30"/>
      <c r="C242" s="23">
        <v>320</v>
      </c>
      <c r="D242" s="23">
        <v>410</v>
      </c>
      <c r="E242" s="23">
        <v>600</v>
      </c>
      <c r="F242" s="23">
        <v>758</v>
      </c>
      <c r="G242" s="23">
        <v>1149</v>
      </c>
      <c r="H242" s="23">
        <v>1338</v>
      </c>
      <c r="I242" s="23">
        <v>1206</v>
      </c>
      <c r="J242" s="23">
        <v>1035</v>
      </c>
      <c r="K242" s="23">
        <v>1190</v>
      </c>
      <c r="L242" s="23">
        <v>1360</v>
      </c>
    </row>
    <row r="243" spans="1:12" s="6" customFormat="1" ht="15.75" customHeight="1">
      <c r="A243" s="39" t="s">
        <v>112</v>
      </c>
      <c r="B243" s="30" t="s">
        <v>137</v>
      </c>
      <c r="C243" s="23">
        <v>169</v>
      </c>
      <c r="D243" s="23">
        <v>197</v>
      </c>
      <c r="E243" s="23">
        <v>234</v>
      </c>
      <c r="F243" s="23">
        <v>279</v>
      </c>
      <c r="G243" s="23">
        <v>318</v>
      </c>
      <c r="H243" s="23">
        <v>389</v>
      </c>
      <c r="I243" s="23">
        <v>459</v>
      </c>
      <c r="J243" s="23">
        <v>535</v>
      </c>
      <c r="K243" s="23">
        <v>562</v>
      </c>
      <c r="L243" s="23">
        <v>607</v>
      </c>
    </row>
    <row r="244" spans="1:12" s="6" customFormat="1" ht="15.75" customHeight="1">
      <c r="A244" s="39" t="s">
        <v>90</v>
      </c>
      <c r="B244" s="30"/>
      <c r="C244" s="23">
        <v>20</v>
      </c>
      <c r="D244" s="23">
        <v>21</v>
      </c>
      <c r="E244" s="23">
        <v>47</v>
      </c>
      <c r="F244" s="23">
        <v>45</v>
      </c>
      <c r="G244" s="23">
        <v>19</v>
      </c>
      <c r="H244" s="23">
        <v>50</v>
      </c>
      <c r="I244" s="23">
        <v>55</v>
      </c>
      <c r="J244" s="23">
        <v>70</v>
      </c>
      <c r="K244" s="23">
        <v>64</v>
      </c>
      <c r="L244" s="23" t="s">
        <v>115</v>
      </c>
    </row>
    <row r="245" spans="1:12" s="6" customFormat="1" ht="15.75" customHeight="1">
      <c r="A245" s="37"/>
      <c r="B245" s="29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s="14" customFormat="1" ht="15.75" customHeight="1">
      <c r="A246" s="38" t="s">
        <v>91</v>
      </c>
      <c r="B246" s="33"/>
      <c r="C246" s="20">
        <f aca="true" t="shared" si="23" ref="C246:K246">SUM(C248:C256)</f>
        <v>2029</v>
      </c>
      <c r="D246" s="20">
        <f t="shared" si="23"/>
        <v>2331</v>
      </c>
      <c r="E246" s="20">
        <f t="shared" si="23"/>
        <v>2773</v>
      </c>
      <c r="F246" s="20">
        <f t="shared" si="23"/>
        <v>2683</v>
      </c>
      <c r="G246" s="20">
        <f t="shared" si="23"/>
        <v>3124</v>
      </c>
      <c r="H246" s="20">
        <f t="shared" si="23"/>
        <v>3468</v>
      </c>
      <c r="I246" s="20">
        <f t="shared" si="23"/>
        <v>3817</v>
      </c>
      <c r="J246" s="20">
        <f t="shared" si="23"/>
        <v>4018</v>
      </c>
      <c r="K246" s="20">
        <f t="shared" si="23"/>
        <v>4270</v>
      </c>
      <c r="L246" s="20">
        <v>4575</v>
      </c>
    </row>
    <row r="247" spans="1:12" s="6" customFormat="1" ht="15.75" customHeight="1">
      <c r="A247" s="37"/>
      <c r="B247" s="29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s="6" customFormat="1" ht="15.75" customHeight="1">
      <c r="A248" s="39" t="s">
        <v>92</v>
      </c>
      <c r="B248" s="30"/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>
        <v>1</v>
      </c>
      <c r="I248" s="23">
        <v>1</v>
      </c>
      <c r="J248" s="23">
        <v>1</v>
      </c>
      <c r="K248" s="23">
        <v>1</v>
      </c>
      <c r="L248" s="23" t="s">
        <v>115</v>
      </c>
    </row>
    <row r="249" spans="1:12" s="6" customFormat="1" ht="15.75" customHeight="1">
      <c r="A249" s="39" t="s">
        <v>93</v>
      </c>
      <c r="B249" s="30"/>
      <c r="C249" s="23">
        <v>11</v>
      </c>
      <c r="D249" s="23">
        <v>9</v>
      </c>
      <c r="E249" s="23">
        <v>8</v>
      </c>
      <c r="F249" s="23">
        <v>15</v>
      </c>
      <c r="G249" s="23">
        <v>19</v>
      </c>
      <c r="H249" s="23">
        <v>23</v>
      </c>
      <c r="I249" s="23">
        <v>32</v>
      </c>
      <c r="J249" s="23">
        <v>59</v>
      </c>
      <c r="K249" s="23">
        <v>51</v>
      </c>
      <c r="L249" s="23">
        <v>50</v>
      </c>
    </row>
    <row r="250" spans="1:12" s="6" customFormat="1" ht="15.75" customHeight="1">
      <c r="A250" s="39" t="s">
        <v>94</v>
      </c>
      <c r="B250" s="30"/>
      <c r="C250" s="23">
        <v>2</v>
      </c>
      <c r="D250" s="23">
        <v>2</v>
      </c>
      <c r="E250" s="23">
        <v>3</v>
      </c>
      <c r="F250" s="23">
        <v>3</v>
      </c>
      <c r="G250" s="23">
        <v>4</v>
      </c>
      <c r="H250" s="23">
        <v>5</v>
      </c>
      <c r="I250" s="23">
        <v>6</v>
      </c>
      <c r="J250" s="23">
        <v>6</v>
      </c>
      <c r="K250" s="23">
        <v>8</v>
      </c>
      <c r="L250" s="23">
        <v>9</v>
      </c>
    </row>
    <row r="251" spans="1:12" s="6" customFormat="1" ht="15.75" customHeight="1">
      <c r="A251" s="39" t="s">
        <v>95</v>
      </c>
      <c r="B251" s="30"/>
      <c r="C251" s="23">
        <v>1513</v>
      </c>
      <c r="D251" s="23">
        <v>1757</v>
      </c>
      <c r="E251" s="23">
        <v>2120</v>
      </c>
      <c r="F251" s="23">
        <v>2001</v>
      </c>
      <c r="G251" s="23">
        <v>2320</v>
      </c>
      <c r="H251" s="23">
        <v>2583</v>
      </c>
      <c r="I251" s="23">
        <v>2832</v>
      </c>
      <c r="J251" s="23">
        <v>2889</v>
      </c>
      <c r="K251" s="23">
        <v>2948</v>
      </c>
      <c r="L251" s="23">
        <v>3009</v>
      </c>
    </row>
    <row r="252" spans="1:12" s="6" customFormat="1" ht="15.75" customHeight="1">
      <c r="A252" s="39" t="s">
        <v>96</v>
      </c>
      <c r="B252" s="30"/>
      <c r="C252" s="23">
        <v>61</v>
      </c>
      <c r="D252" s="23">
        <v>88</v>
      </c>
      <c r="E252" s="23">
        <v>121</v>
      </c>
      <c r="F252" s="23">
        <v>131</v>
      </c>
      <c r="G252" s="23">
        <v>153</v>
      </c>
      <c r="H252" s="23">
        <v>190</v>
      </c>
      <c r="I252" s="23">
        <v>244</v>
      </c>
      <c r="J252" s="23">
        <v>327</v>
      </c>
      <c r="K252" s="23">
        <v>477</v>
      </c>
      <c r="L252" s="23">
        <v>662</v>
      </c>
    </row>
    <row r="253" spans="1:12" s="6" customFormat="1" ht="15.75" customHeight="1">
      <c r="A253" s="39" t="s">
        <v>97</v>
      </c>
      <c r="B253" s="30"/>
      <c r="C253" s="23">
        <v>89</v>
      </c>
      <c r="D253" s="23">
        <v>95</v>
      </c>
      <c r="E253" s="23">
        <v>138</v>
      </c>
      <c r="F253" s="23">
        <v>146</v>
      </c>
      <c r="G253" s="23">
        <v>181</v>
      </c>
      <c r="H253" s="23">
        <v>210</v>
      </c>
      <c r="I253" s="23">
        <v>266</v>
      </c>
      <c r="J253" s="23">
        <v>286</v>
      </c>
      <c r="K253" s="23">
        <v>303</v>
      </c>
      <c r="L253" s="23">
        <v>325</v>
      </c>
    </row>
    <row r="254" spans="1:12" s="6" customFormat="1" ht="15.75" customHeight="1">
      <c r="A254" s="39" t="s">
        <v>98</v>
      </c>
      <c r="B254" s="30"/>
      <c r="C254" s="23">
        <v>64</v>
      </c>
      <c r="D254" s="23">
        <v>59</v>
      </c>
      <c r="E254" s="23">
        <v>61</v>
      </c>
      <c r="F254" s="23">
        <v>66</v>
      </c>
      <c r="G254" s="23">
        <v>88</v>
      </c>
      <c r="H254" s="23">
        <v>117</v>
      </c>
      <c r="I254" s="23">
        <v>117</v>
      </c>
      <c r="J254" s="23">
        <v>116</v>
      </c>
      <c r="K254" s="23">
        <v>153</v>
      </c>
      <c r="L254" s="23">
        <v>168</v>
      </c>
    </row>
    <row r="255" spans="1:12" s="6" customFormat="1" ht="15.75" customHeight="1">
      <c r="A255" s="39" t="s">
        <v>99</v>
      </c>
      <c r="B255" s="30"/>
      <c r="C255" s="23">
        <v>156</v>
      </c>
      <c r="D255" s="23">
        <v>163</v>
      </c>
      <c r="E255" s="23">
        <v>120</v>
      </c>
      <c r="F255" s="23">
        <v>112</v>
      </c>
      <c r="G255" s="23">
        <v>128</v>
      </c>
      <c r="H255" s="23">
        <v>114</v>
      </c>
      <c r="I255" s="23">
        <v>146</v>
      </c>
      <c r="J255" s="23">
        <v>117</v>
      </c>
      <c r="K255" s="23">
        <v>98</v>
      </c>
      <c r="L255" s="23">
        <v>76</v>
      </c>
    </row>
    <row r="256" spans="1:12" s="6" customFormat="1" ht="15.75" customHeight="1">
      <c r="A256" s="39" t="s">
        <v>100</v>
      </c>
      <c r="B256" s="30"/>
      <c r="C256" s="23">
        <v>132</v>
      </c>
      <c r="D256" s="23">
        <v>157</v>
      </c>
      <c r="E256" s="23">
        <v>201</v>
      </c>
      <c r="F256" s="23">
        <v>208</v>
      </c>
      <c r="G256" s="23">
        <v>230</v>
      </c>
      <c r="H256" s="23">
        <v>225</v>
      </c>
      <c r="I256" s="23">
        <v>173</v>
      </c>
      <c r="J256" s="23">
        <v>217</v>
      </c>
      <c r="K256" s="23">
        <v>231</v>
      </c>
      <c r="L256" s="23">
        <v>275</v>
      </c>
    </row>
    <row r="257" spans="1:12" s="6" customFormat="1" ht="15.75" customHeight="1">
      <c r="A257" s="11"/>
      <c r="B257" s="32"/>
      <c r="C257" s="27"/>
      <c r="D257" s="27"/>
      <c r="E257" s="27"/>
      <c r="F257" s="27"/>
      <c r="G257" s="27"/>
      <c r="H257" s="27"/>
      <c r="I257" s="27"/>
      <c r="J257" s="27"/>
      <c r="K257" s="27"/>
      <c r="L257" s="27"/>
    </row>
    <row r="258" spans="1:12" s="6" customFormat="1" ht="15.75" customHeight="1">
      <c r="A258" s="11" t="s">
        <v>101</v>
      </c>
      <c r="B258" s="32"/>
      <c r="C258" s="27"/>
      <c r="D258" s="27"/>
      <c r="E258" s="27"/>
      <c r="F258" s="27"/>
      <c r="G258" s="27"/>
      <c r="H258" s="27"/>
      <c r="I258" s="27"/>
      <c r="J258" s="27"/>
      <c r="K258" s="27"/>
      <c r="L258" s="27"/>
    </row>
  </sheetData>
  <printOptions horizontalCentered="1"/>
  <pageMargins left="0.2362204724409449" right="0.1968503937007874" top="0.3937007874015748" bottom="0.3937007874015748" header="0.3937007874015748" footer="0.1968503937007874"/>
  <pageSetup fitToHeight="7" horizontalDpi="600" verticalDpi="600" orientation="landscape" paperSize="9" scale="90"/>
  <headerFooter alignWithMargins="0">
    <oddFooter>&amp;R&amp;P</oddFooter>
  </headerFooter>
  <rowBreaks count="6" manualBreakCount="6">
    <brk id="36" max="255" man="1"/>
    <brk id="65" max="255" man="1"/>
    <brk id="97" max="255" man="1"/>
    <brk id="126" max="255" man="1"/>
    <brk id="193" max="255" man="1"/>
    <brk id="2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11.421875" defaultRowHeight="12.75"/>
  <cols>
    <col min="1" max="1" width="4.28125" style="0" customWidth="1"/>
  </cols>
  <sheetData>
    <row r="1" ht="12">
      <c r="A1" s="1" t="s">
        <v>139</v>
      </c>
    </row>
    <row r="3" ht="12">
      <c r="A3" s="1" t="s">
        <v>113</v>
      </c>
    </row>
    <row r="4" spans="1:2" ht="12">
      <c r="A4" s="11" t="s">
        <v>140</v>
      </c>
      <c r="B4" s="11" t="s">
        <v>142</v>
      </c>
    </row>
    <row r="5" spans="1:2" ht="12">
      <c r="A5" s="11"/>
      <c r="B5" s="11" t="s">
        <v>143</v>
      </c>
    </row>
    <row r="6" spans="1:2" ht="12">
      <c r="A6" s="11"/>
      <c r="B6" s="11" t="s">
        <v>144</v>
      </c>
    </row>
    <row r="7" spans="1:2" ht="12">
      <c r="A7" s="11" t="s">
        <v>117</v>
      </c>
      <c r="B7" s="11" t="s">
        <v>145</v>
      </c>
    </row>
    <row r="8" ht="12">
      <c r="B8" s="11" t="s">
        <v>0</v>
      </c>
    </row>
    <row r="9" ht="12">
      <c r="B9" s="11" t="s">
        <v>146</v>
      </c>
    </row>
    <row r="10" spans="1:2" ht="12">
      <c r="A10" t="s">
        <v>118</v>
      </c>
      <c r="B10" s="11" t="s">
        <v>1</v>
      </c>
    </row>
    <row r="11" spans="1:2" ht="12">
      <c r="A11" t="s">
        <v>119</v>
      </c>
      <c r="B11" s="11" t="s">
        <v>2</v>
      </c>
    </row>
    <row r="12" spans="1:2" ht="12">
      <c r="A12" t="s">
        <v>120</v>
      </c>
      <c r="B12" s="11" t="s">
        <v>3</v>
      </c>
    </row>
    <row r="13" spans="1:2" ht="12">
      <c r="A13" t="s">
        <v>121</v>
      </c>
      <c r="B13" s="11" t="s">
        <v>4</v>
      </c>
    </row>
    <row r="14" ht="12">
      <c r="B14" s="11" t="s">
        <v>5</v>
      </c>
    </row>
    <row r="15" ht="12">
      <c r="B15" s="11" t="s">
        <v>6</v>
      </c>
    </row>
    <row r="16" ht="12">
      <c r="B16" s="11" t="s">
        <v>7</v>
      </c>
    </row>
    <row r="17" spans="1:2" ht="12">
      <c r="A17" t="s">
        <v>122</v>
      </c>
      <c r="B17" s="11" t="s">
        <v>8</v>
      </c>
    </row>
    <row r="18" spans="1:2" ht="12">
      <c r="A18" t="s">
        <v>123</v>
      </c>
      <c r="B18" s="11" t="s">
        <v>9</v>
      </c>
    </row>
    <row r="19" spans="1:2" ht="12">
      <c r="A19" t="s">
        <v>124</v>
      </c>
      <c r="B19" s="11" t="s">
        <v>10</v>
      </c>
    </row>
    <row r="20" spans="1:2" ht="12">
      <c r="A20" t="s">
        <v>125</v>
      </c>
      <c r="B20" s="11" t="s">
        <v>11</v>
      </c>
    </row>
    <row r="21" spans="1:2" ht="12">
      <c r="A21" t="s">
        <v>126</v>
      </c>
      <c r="B21" s="11" t="s">
        <v>12</v>
      </c>
    </row>
    <row r="22" spans="1:2" ht="12">
      <c r="A22" t="s">
        <v>127</v>
      </c>
      <c r="B22" s="11" t="s">
        <v>13</v>
      </c>
    </row>
    <row r="23" spans="1:2" ht="12">
      <c r="A23" t="s">
        <v>128</v>
      </c>
      <c r="B23" s="11" t="s">
        <v>14</v>
      </c>
    </row>
    <row r="24" spans="1:2" ht="12">
      <c r="A24" t="s">
        <v>129</v>
      </c>
      <c r="B24" s="11" t="s">
        <v>15</v>
      </c>
    </row>
    <row r="25" spans="1:2" ht="12">
      <c r="A25" t="s">
        <v>130</v>
      </c>
      <c r="B25" s="11" t="s">
        <v>16</v>
      </c>
    </row>
    <row r="26" spans="1:2" ht="12">
      <c r="A26" t="s">
        <v>131</v>
      </c>
      <c r="B26" s="11" t="s">
        <v>17</v>
      </c>
    </row>
    <row r="27" spans="1:2" ht="12">
      <c r="A27" t="s">
        <v>132</v>
      </c>
      <c r="B27" s="11" t="s">
        <v>18</v>
      </c>
    </row>
    <row r="28" spans="1:2" ht="12">
      <c r="A28" t="s">
        <v>133</v>
      </c>
      <c r="B28" s="11" t="s">
        <v>19</v>
      </c>
    </row>
    <row r="29" spans="1:2" ht="12">
      <c r="A29" t="s">
        <v>134</v>
      </c>
      <c r="B29" s="11" t="s">
        <v>20</v>
      </c>
    </row>
    <row r="30" ht="12">
      <c r="B30" s="11" t="s">
        <v>21</v>
      </c>
    </row>
    <row r="31" spans="1:2" ht="12">
      <c r="A31" t="s">
        <v>135</v>
      </c>
      <c r="B31" s="11" t="s">
        <v>22</v>
      </c>
    </row>
    <row r="32" ht="12">
      <c r="B32" s="11" t="s">
        <v>23</v>
      </c>
    </row>
    <row r="33" spans="1:2" ht="12">
      <c r="A33" t="s">
        <v>136</v>
      </c>
      <c r="B33" s="11" t="s">
        <v>24</v>
      </c>
    </row>
    <row r="34" spans="1:2" ht="12">
      <c r="A34" t="s">
        <v>137</v>
      </c>
      <c r="B34" s="11" t="s">
        <v>25</v>
      </c>
    </row>
    <row r="35" spans="1:12" s="6" customFormat="1" ht="15.75" customHeight="1">
      <c r="A35" s="11" t="s">
        <v>115</v>
      </c>
      <c r="B35" s="11" t="s">
        <v>141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</sheetData>
  <printOptions horizontalCentered="1"/>
  <pageMargins left="0.75" right="0.75" top="0.5905511811023623" bottom="0.5905511811023623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TCiller</dc:creator>
  <cp:keywords/>
  <dc:description/>
  <cp:lastModifiedBy>Mary C. Wright</cp:lastModifiedBy>
  <cp:lastPrinted>2002-11-05T19:52:34Z</cp:lastPrinted>
  <dcterms:created xsi:type="dcterms:W3CDTF">2001-06-11T08:26:43Z</dcterms:created>
  <dcterms:modified xsi:type="dcterms:W3CDTF">2001-06-15T11:55:21Z</dcterms:modified>
  <cp:category/>
  <cp:version/>
  <cp:contentType/>
  <cp:contentStatus/>
</cp:coreProperties>
</file>