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total 1980 only" sheetId="1" r:id="rId1"/>
    <sheet name="1980-1999 changes" sheetId="2" r:id="rId2"/>
    <sheet name="total 1999 only" sheetId="3" r:id="rId3"/>
    <sheet name="total 1980-99" sheetId="4" r:id="rId4"/>
  </sheets>
  <definedNames/>
  <calcPr fullCalcOnLoad="1"/>
</workbook>
</file>

<file path=xl/sharedStrings.xml><?xml version="1.0" encoding="utf-8"?>
<sst xmlns="http://schemas.openxmlformats.org/spreadsheetml/2006/main" count="79" uniqueCount="19">
  <si>
    <t>Andean</t>
  </si>
  <si>
    <t>Central America</t>
  </si>
  <si>
    <t>G6</t>
  </si>
  <si>
    <t>USA</t>
  </si>
  <si>
    <t>Mexico</t>
  </si>
  <si>
    <t>Rest of World</t>
  </si>
  <si>
    <t>SITC#3 Mineral fuels, lubricants and related materials 1980-99</t>
  </si>
  <si>
    <t>SITC#3 Mineral fuels, lubricants and related materials 1980 only</t>
  </si>
  <si>
    <t>SITC#3 Mineral fuels, lubricants and related materials 1999 only</t>
  </si>
  <si>
    <t>Export Total</t>
  </si>
  <si>
    <t>Import Total</t>
  </si>
  <si>
    <t>Mercosur</t>
  </si>
  <si>
    <t>Data from World Trade Analyzer</t>
  </si>
  <si>
    <t>Value (000) U.S. Dollars</t>
  </si>
  <si>
    <t>Change in Trade Flow 1980-1999</t>
  </si>
  <si>
    <t>Export TOTAL</t>
  </si>
  <si>
    <t xml:space="preserve"> </t>
  </si>
  <si>
    <t>Import TOTAL</t>
  </si>
  <si>
    <t>Mineral Fuels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</si>
</sst>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;\-#,###.0"/>
    <numFmt numFmtId="165" formatCode="#,###;\-#,###"/>
  </numFmts>
  <fonts count="3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150" zoomScaleNormal="150" workbookViewId="0" topLeftCell="A1">
      <selection activeCell="A19" sqref="A19"/>
    </sheetView>
  </sheetViews>
  <sheetFormatPr defaultColWidth="11.421875" defaultRowHeight="12.75"/>
  <cols>
    <col min="1" max="1" width="11.7109375" style="0" customWidth="1"/>
    <col min="2" max="3" width="8.8515625" style="0" customWidth="1"/>
    <col min="4" max="4" width="12.421875" style="0" customWidth="1"/>
    <col min="5" max="6" width="8.8515625" style="0" customWidth="1"/>
    <col min="7" max="7" width="7.7109375" style="0" customWidth="1"/>
    <col min="8" max="8" width="11.421875" style="0" customWidth="1"/>
    <col min="9" max="16384" width="8.8515625" style="0" customWidth="1"/>
  </cols>
  <sheetData>
    <row r="1" spans="1:10" ht="1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</v>
      </c>
      <c r="J3" s="1"/>
    </row>
    <row r="4" spans="1:10" ht="12">
      <c r="A4" s="2" t="s">
        <v>11</v>
      </c>
      <c r="B4" s="1">
        <v>224848</v>
      </c>
      <c r="C4" s="1">
        <v>6004</v>
      </c>
      <c r="D4" s="1">
        <v>0</v>
      </c>
      <c r="E4" s="1">
        <v>43089</v>
      </c>
      <c r="F4" s="1">
        <v>69965</v>
      </c>
      <c r="G4" s="1">
        <v>577</v>
      </c>
      <c r="H4" s="1">
        <v>236552</v>
      </c>
      <c r="I4" s="1">
        <f aca="true" t="shared" si="0" ref="I4:I10">SUM(B4:H4)</f>
        <v>581035</v>
      </c>
      <c r="J4" s="1"/>
    </row>
    <row r="5" spans="1:10" ht="12">
      <c r="A5" s="2" t="s">
        <v>0</v>
      </c>
      <c r="B5" s="1">
        <v>1131758</v>
      </c>
      <c r="C5" s="1">
        <v>855580</v>
      </c>
      <c r="D5" s="1">
        <v>897026</v>
      </c>
      <c r="E5" s="1">
        <v>4614357</v>
      </c>
      <c r="F5" s="1">
        <v>6483404</v>
      </c>
      <c r="G5" s="1">
        <v>5073</v>
      </c>
      <c r="H5" s="1">
        <v>8003052</v>
      </c>
      <c r="I5" s="1">
        <f t="shared" si="0"/>
        <v>21990250</v>
      </c>
      <c r="J5" s="1"/>
    </row>
    <row r="6" spans="1:10" ht="12">
      <c r="A6" s="2" t="s">
        <v>1</v>
      </c>
      <c r="B6" s="1">
        <v>0</v>
      </c>
      <c r="C6" s="1">
        <v>0</v>
      </c>
      <c r="D6" s="1">
        <v>43874</v>
      </c>
      <c r="E6" s="1"/>
      <c r="F6" s="1">
        <v>32046</v>
      </c>
      <c r="G6" s="1"/>
      <c r="H6" s="1">
        <v>6580</v>
      </c>
      <c r="I6" s="1">
        <f t="shared" si="0"/>
        <v>82500</v>
      </c>
      <c r="J6" s="1"/>
    </row>
    <row r="7" spans="1:10" ht="12">
      <c r="A7" s="2" t="s">
        <v>2</v>
      </c>
      <c r="B7" s="1">
        <v>146207</v>
      </c>
      <c r="C7" s="1">
        <v>93543</v>
      </c>
      <c r="D7" s="1">
        <v>4553</v>
      </c>
      <c r="E7" s="1">
        <v>10948667</v>
      </c>
      <c r="F7" s="1">
        <v>10940740</v>
      </c>
      <c r="G7" s="1">
        <v>6410</v>
      </c>
      <c r="H7" s="1">
        <v>16946782</v>
      </c>
      <c r="I7" s="1">
        <f t="shared" si="0"/>
        <v>39086902</v>
      </c>
      <c r="J7" s="1"/>
    </row>
    <row r="8" spans="1:10" ht="12">
      <c r="A8" s="2" t="s">
        <v>3</v>
      </c>
      <c r="B8" s="1">
        <v>379977</v>
      </c>
      <c r="C8" s="1">
        <v>166509</v>
      </c>
      <c r="D8" s="1">
        <v>54046</v>
      </c>
      <c r="E8" s="1">
        <v>5775805</v>
      </c>
      <c r="F8" s="3">
        <v>0</v>
      </c>
      <c r="G8" s="3">
        <v>361072</v>
      </c>
      <c r="H8" s="1">
        <v>2210755</v>
      </c>
      <c r="I8" s="1">
        <f t="shared" si="0"/>
        <v>8948164</v>
      </c>
      <c r="J8" s="1"/>
    </row>
    <row r="9" spans="1:10" ht="12">
      <c r="A9" s="2" t="s">
        <v>4</v>
      </c>
      <c r="B9" s="1">
        <v>224397</v>
      </c>
      <c r="C9" s="1">
        <v>6888</v>
      </c>
      <c r="D9" s="1">
        <v>99866</v>
      </c>
      <c r="E9" s="1">
        <v>1018824</v>
      </c>
      <c r="F9" s="3">
        <v>7401621</v>
      </c>
      <c r="G9" s="5"/>
      <c r="H9" s="1">
        <v>2052523</v>
      </c>
      <c r="I9" s="1">
        <f t="shared" si="0"/>
        <v>10804119</v>
      </c>
      <c r="J9" s="1"/>
    </row>
    <row r="10" spans="1:10" ht="12">
      <c r="A10" s="6" t="s">
        <v>5</v>
      </c>
      <c r="B10" s="1">
        <v>10525005</v>
      </c>
      <c r="C10" s="1">
        <v>1022447</v>
      </c>
      <c r="D10" s="1">
        <v>695030</v>
      </c>
      <c r="E10" s="1">
        <v>173047322</v>
      </c>
      <c r="F10" s="1">
        <v>60027116</v>
      </c>
      <c r="G10" s="7">
        <v>22840</v>
      </c>
      <c r="H10" s="1">
        <v>138112237</v>
      </c>
      <c r="I10" s="1">
        <f t="shared" si="0"/>
        <v>383451997</v>
      </c>
      <c r="J10" s="1"/>
    </row>
    <row r="11" spans="1:10" ht="12">
      <c r="A11" s="6" t="s">
        <v>10</v>
      </c>
      <c r="B11" s="1">
        <f aca="true" t="shared" si="1" ref="B11:H11">SUM(B4:B10)</f>
        <v>12632192</v>
      </c>
      <c r="C11" s="1">
        <f t="shared" si="1"/>
        <v>2150971</v>
      </c>
      <c r="D11" s="1">
        <f t="shared" si="1"/>
        <v>1794395</v>
      </c>
      <c r="E11" s="1">
        <f t="shared" si="1"/>
        <v>195448064</v>
      </c>
      <c r="F11" s="1">
        <f t="shared" si="1"/>
        <v>84954892</v>
      </c>
      <c r="G11" s="1">
        <f t="shared" si="1"/>
        <v>395972</v>
      </c>
      <c r="H11" s="1">
        <f t="shared" si="1"/>
        <v>167568481</v>
      </c>
      <c r="I11" s="1"/>
      <c r="J11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"/>
      <c r="B13" s="1"/>
      <c r="C13" s="1"/>
      <c r="D13" s="1"/>
      <c r="E13" s="1"/>
      <c r="F13" s="1"/>
      <c r="G13" s="1"/>
      <c r="H13" s="1"/>
      <c r="I13" s="1"/>
      <c r="J13" s="1"/>
    </row>
    <row r="16" ht="12">
      <c r="A16" t="s">
        <v>12</v>
      </c>
    </row>
    <row r="17" ht="12">
      <c r="A1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3" sqref="A3:I4"/>
    </sheetView>
  </sheetViews>
  <sheetFormatPr defaultColWidth="11.421875" defaultRowHeight="12.75"/>
  <cols>
    <col min="1" max="16384" width="8.8515625" style="0" customWidth="1"/>
  </cols>
  <sheetData>
    <row r="1" ht="12">
      <c r="A1" t="s">
        <v>14</v>
      </c>
    </row>
    <row r="2" ht="12">
      <c r="A2" t="s">
        <v>18</v>
      </c>
    </row>
    <row r="3" spans="1:9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15</v>
      </c>
    </row>
    <row r="4" spans="1:9" ht="12">
      <c r="A4" s="1" t="s">
        <v>11</v>
      </c>
      <c r="B4" s="9">
        <f>(('total 1999 only'!B4-'total 1980 only'!B4)/'total 1980 only'!B4)</f>
        <v>4.87532466377286</v>
      </c>
      <c r="C4" s="9">
        <f>(('total 1999 only'!C4-'total 1980 only'!C4)/'total 1980 only'!C4)</f>
        <v>158.09143904063959</v>
      </c>
      <c r="D4" s="9" t="s">
        <v>16</v>
      </c>
      <c r="E4" s="9">
        <f>(('total 1999 only'!E4-'total 1980 only'!E4)/'total 1980 only'!E4)</f>
        <v>-0.11907911531945509</v>
      </c>
      <c r="F4" s="9">
        <f>(('total 1999 only'!F4-'total 1980 only'!F4)/'total 1980 only'!F4)</f>
        <v>14.611477167155005</v>
      </c>
      <c r="G4" s="9">
        <f>(('total 1999 only'!G4-'total 1980 only'!G4)/'total 1980 only'!G4)</f>
        <v>8.001733102253032</v>
      </c>
      <c r="H4" s="9">
        <f>(('total 1999 only'!H4-'total 1980 only'!H4)/'total 1980 only'!H4)</f>
        <v>-0.24146065135784098</v>
      </c>
      <c r="I4" s="9">
        <f>(('total 1999 only'!I4-'total 1980 only'!I4)/'total 1980 only'!I4)</f>
        <v>5.181390105587443</v>
      </c>
    </row>
    <row r="5" spans="1:9" ht="12">
      <c r="A5" s="1" t="s">
        <v>0</v>
      </c>
      <c r="B5" s="9">
        <f>(('total 1999 only'!B5-'total 1980 only'!B5)/'total 1980 only'!B5)</f>
        <v>0.018536648294069934</v>
      </c>
      <c r="C5" s="9">
        <f>(('total 1999 only'!C5-'total 1980 only'!C5)/'total 1980 only'!C5)</f>
        <v>0.11578227635054583</v>
      </c>
      <c r="D5" s="9">
        <f>(('total 1999 only'!D5-'total 1980 only'!D5)/'total 1980 only'!D5)</f>
        <v>-0.09589242675240182</v>
      </c>
      <c r="E5" s="9">
        <f>(('total 1999 only'!E5-'total 1980 only'!E5)/'total 1980 only'!E5)</f>
        <v>-0.6913420439727572</v>
      </c>
      <c r="F5" s="9">
        <f>(('total 1999 only'!F5-'total 1980 only'!F5)/'total 1980 only'!F5)</f>
        <v>1.203993149277756</v>
      </c>
      <c r="G5" s="9">
        <f>(('total 1999 only'!G5-'total 1980 only'!G5)/'total 1980 only'!G5)</f>
        <v>19.31342400946186</v>
      </c>
      <c r="H5" s="9">
        <f>(('total 1999 only'!H5-'total 1980 only'!H5)/'total 1980 only'!H5)</f>
        <v>-0.45738988076048986</v>
      </c>
      <c r="I5" s="9">
        <f>(('total 1999 only'!I5-'total 1980 only'!I5)/'total 1980 only'!I5)</f>
        <v>0.04944732324552927</v>
      </c>
    </row>
    <row r="6" spans="1:9" ht="12">
      <c r="A6" s="1" t="s">
        <v>1</v>
      </c>
      <c r="B6" s="9" t="s">
        <v>16</v>
      </c>
      <c r="C6" s="9" t="s">
        <v>16</v>
      </c>
      <c r="D6" s="9">
        <f>(('total 1999 only'!D6-'total 1980 only'!D6)/'total 1980 only'!D6)</f>
        <v>1.0199434744951452</v>
      </c>
      <c r="E6" s="9" t="s">
        <v>16</v>
      </c>
      <c r="F6" s="9">
        <f>(('total 1999 only'!F6-'total 1980 only'!F6)/'total 1980 only'!F6)</f>
        <v>3.4254509143106784</v>
      </c>
      <c r="G6" s="9" t="s">
        <v>16</v>
      </c>
      <c r="H6" s="9">
        <f>(('total 1999 only'!H6-'total 1980 only'!H6)/'total 1980 only'!H6)</f>
        <v>0.7922492401215806</v>
      </c>
      <c r="I6" s="9">
        <f>(('total 1999 only'!I6-'total 1980 only'!I6)/'total 1980 only'!I6)</f>
        <v>2.2484121212121213</v>
      </c>
    </row>
    <row r="7" spans="1:9" ht="12">
      <c r="A7" s="1" t="s">
        <v>2</v>
      </c>
      <c r="B7" s="9">
        <f>(('total 1999 only'!B7-'total 1980 only'!B7)/'total 1980 only'!B7)</f>
        <v>1.765209600087547</v>
      </c>
      <c r="C7" s="9">
        <f>(('total 1999 only'!C7-'total 1980 only'!C7)/'total 1980 only'!C7)</f>
        <v>-0.03602621254396374</v>
      </c>
      <c r="D7" s="9">
        <f>(('total 1999 only'!D7-'total 1980 only'!D7)/'total 1980 only'!D7)</f>
        <v>6.184054469580496</v>
      </c>
      <c r="E7" s="9">
        <f>(('total 1999 only'!E7-'total 1980 only'!E7)/'total 1980 only'!E7)</f>
        <v>0.31729460764493067</v>
      </c>
      <c r="F7" s="9">
        <f>(('total 1999 only'!F7-'total 1980 only'!F7)/'total 1980 only'!F7)</f>
        <v>0.9386237128384369</v>
      </c>
      <c r="G7" s="9">
        <f>(('total 1999 only'!G7-'total 1980 only'!G7)/'total 1980 only'!G7)</f>
        <v>16.142277691107644</v>
      </c>
      <c r="H7" s="9">
        <f>(('total 1999 only'!H7-'total 1980 only'!H7)/'total 1980 only'!H7)</f>
        <v>0.17303202460502531</v>
      </c>
      <c r="I7" s="9">
        <f>(('total 1999 only'!I7-'total 1980 only'!I7)/'total 1980 only'!I7)</f>
        <v>0.43651121288660844</v>
      </c>
    </row>
    <row r="8" spans="1:9" ht="12">
      <c r="A8" s="1" t="s">
        <v>3</v>
      </c>
      <c r="B8" s="9">
        <f>(('total 1999 only'!B8-'total 1980 only'!B8)/'total 1980 only'!B8)</f>
        <v>0.2781984172726244</v>
      </c>
      <c r="C8" s="9">
        <f>(('total 1999 only'!C8-'total 1980 only'!C8)/'total 1980 only'!C8)</f>
        <v>0.7416415929469278</v>
      </c>
      <c r="D8" s="9">
        <f>(('total 1999 only'!D8-'total 1980 only'!D8)/'total 1980 only'!D8)</f>
        <v>6.4549827924360725</v>
      </c>
      <c r="E8" s="9">
        <f>(('total 1999 only'!E8-'total 1980 only'!E8)/'total 1980 only'!E8)</f>
        <v>-0.3152504282952766</v>
      </c>
      <c r="F8" s="9" t="s">
        <v>16</v>
      </c>
      <c r="G8" s="9">
        <f>(('total 1999 only'!G8-'total 1980 only'!G8)/'total 1980 only'!G8)</f>
        <v>5.618037399742987</v>
      </c>
      <c r="H8" s="9">
        <f>(('total 1999 only'!H8-'total 1980 only'!H8)/'total 1980 only'!H8)</f>
        <v>0.5170681509258149</v>
      </c>
      <c r="I8" s="9">
        <f>(('total 1999 only'!I8-'total 1980 only'!I8)/'total 1980 only'!I8)</f>
        <v>0.2155829955731701</v>
      </c>
    </row>
    <row r="9" spans="1:9" ht="12">
      <c r="A9" s="1" t="s">
        <v>4</v>
      </c>
      <c r="B9" s="9">
        <f>(('total 1999 only'!B9-'total 1980 only'!B9)/'total 1980 only'!B9)</f>
        <v>-0.9015049220800635</v>
      </c>
      <c r="C9" s="9">
        <f>(('total 1999 only'!C9-'total 1980 only'!C9)/'total 1980 only'!C9)</f>
        <v>-0.7587108013937283</v>
      </c>
      <c r="D9" s="9">
        <f>(('total 1999 only'!D9-'total 1980 only'!D9)/'total 1980 only'!D9)</f>
        <v>-0.0015520797869144653</v>
      </c>
      <c r="E9" s="9">
        <f>(('total 1999 only'!E9-'total 1980 only'!E9)/'total 1980 only'!E9)</f>
        <v>-0.3864465305096857</v>
      </c>
      <c r="F9" s="9">
        <f>(('total 1999 only'!F9-'total 1980 only'!F9)/'total 1980 only'!F9)</f>
        <v>0.07171969491547865</v>
      </c>
      <c r="G9" s="9" t="s">
        <v>16</v>
      </c>
      <c r="H9" s="9">
        <f>(('total 1999 only'!H9-'total 1980 only'!H9)/'total 1980 only'!H9)</f>
        <v>-0.24019414155164157</v>
      </c>
      <c r="I9" s="9">
        <f>(('total 1999 only'!I9-'total 1980 only'!I9)/'total 1980 only'!I9)</f>
        <v>-0.05216149507423974</v>
      </c>
    </row>
    <row r="10" spans="1:9" ht="12">
      <c r="A10" s="1" t="s">
        <v>5</v>
      </c>
      <c r="B10" s="9">
        <f>(('total 1999 only'!B10-'total 1980 only'!B10)/'total 1980 only'!B10)</f>
        <v>-0.6640306584177394</v>
      </c>
      <c r="C10" s="9">
        <f>(('total 1999 only'!C10-'total 1980 only'!C10)/'total 1980 only'!C10)</f>
        <v>-0.14106452461594587</v>
      </c>
      <c r="D10" s="9">
        <f>(('total 1999 only'!D10-'total 1980 only'!D10)/'total 1980 only'!D10)</f>
        <v>0.3253039437146598</v>
      </c>
      <c r="E10" s="9">
        <f>(('total 1999 only'!E10-'total 1980 only'!E10)/'total 1980 only'!E10)</f>
        <v>-0.3631884693367286</v>
      </c>
      <c r="F10" s="9">
        <f>(('total 1999 only'!F10-'total 1980 only'!F10)/'total 1980 only'!F10)</f>
        <v>-0.4114136851085766</v>
      </c>
      <c r="G10" s="9">
        <f>(('total 1999 only'!G10-'total 1980 only'!G10)/'total 1980 only'!G10)</f>
        <v>12.745796847635727</v>
      </c>
      <c r="H10" s="9">
        <f>(('total 1999 only'!H10-'total 1980 only'!H10)/'total 1980 only'!H10)</f>
        <v>0.14785212696250805</v>
      </c>
      <c r="I10" s="9">
        <f>(('total 1999 only'!I10-'total 1980 only'!I10)/'total 1980 only'!I10)</f>
        <v>-0.19230706470932787</v>
      </c>
    </row>
    <row r="11" spans="1:9" ht="12">
      <c r="A11" s="1" t="s">
        <v>17</v>
      </c>
      <c r="B11" s="9">
        <f>(('total 1999 only'!B11-'total 1980 only'!B11)/'total 1980 only'!B11)</f>
        <v>-0.4520027877980322</v>
      </c>
      <c r="C11" s="9">
        <f>(('total 1999 only'!C11-'total 1980 only'!C11)/'total 1980 only'!C11)</f>
        <v>0.4740393989505205</v>
      </c>
      <c r="D11" s="9">
        <f>(('total 1999 only'!D11-'total 1980 only'!D11)/'total 1980 only'!D11)</f>
        <v>0.3133173019318489</v>
      </c>
      <c r="E11" s="9">
        <f>(('total 1999 only'!E11-'total 1980 only'!E11)/'total 1980 only'!E11)</f>
        <v>-0.33142778533738765</v>
      </c>
      <c r="F11" s="9">
        <f>(('total 1999 only'!F11-'total 1980 only'!F11)/'total 1980 only'!F11)</f>
        <v>-0.05835630984028559</v>
      </c>
      <c r="G11" s="9">
        <f>(('total 1999 only'!G11-'total 1980 only'!G11)/'total 1980 only'!G11)</f>
        <v>6.421075227541341</v>
      </c>
      <c r="H11" s="9">
        <f>(('total 1999 only'!H11-'total 1980 only'!H11)/'total 1980 only'!H11)</f>
        <v>0.12108608300865364</v>
      </c>
      <c r="I11" s="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3" width="8.8515625" style="0" customWidth="1"/>
    <col min="4" max="4" width="12.00390625" style="0" customWidth="1"/>
    <col min="5" max="7" width="8.8515625" style="0" customWidth="1"/>
    <col min="8" max="8" width="11.140625" style="0" customWidth="1"/>
    <col min="9" max="16384" width="8.8515625" style="0" customWidth="1"/>
  </cols>
  <sheetData>
    <row r="1" ht="12">
      <c r="A1" s="1" t="s">
        <v>8</v>
      </c>
    </row>
    <row r="3" spans="1:9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</v>
      </c>
    </row>
    <row r="4" spans="1:9" ht="12">
      <c r="A4" s="2" t="s">
        <v>11</v>
      </c>
      <c r="B4" s="1">
        <v>1321055</v>
      </c>
      <c r="C4" s="1">
        <v>955185</v>
      </c>
      <c r="D4" s="1">
        <v>521</v>
      </c>
      <c r="E4" s="1">
        <v>37958</v>
      </c>
      <c r="F4" s="1">
        <v>1092257</v>
      </c>
      <c r="G4" s="1">
        <v>5194</v>
      </c>
      <c r="H4" s="1">
        <v>179434</v>
      </c>
      <c r="I4" s="1">
        <f aca="true" t="shared" si="0" ref="I4:I10">SUM(B4:H4)</f>
        <v>3591604</v>
      </c>
    </row>
    <row r="5" spans="1:9" ht="12">
      <c r="A5" s="2" t="s">
        <v>0</v>
      </c>
      <c r="B5" s="1">
        <v>1152737</v>
      </c>
      <c r="C5" s="1">
        <v>954641</v>
      </c>
      <c r="D5" s="1">
        <v>811008</v>
      </c>
      <c r="E5" s="1">
        <v>1424258</v>
      </c>
      <c r="F5" s="1">
        <v>14289378</v>
      </c>
      <c r="G5" s="1">
        <v>103050</v>
      </c>
      <c r="H5" s="1">
        <v>4342537</v>
      </c>
      <c r="I5" s="1">
        <f t="shared" si="0"/>
        <v>23077609</v>
      </c>
    </row>
    <row r="6" spans="1:9" ht="12">
      <c r="A6" s="2" t="s">
        <v>1</v>
      </c>
      <c r="B6" s="1">
        <v>454</v>
      </c>
      <c r="C6" s="1">
        <v>740</v>
      </c>
      <c r="D6" s="1">
        <v>88623</v>
      </c>
      <c r="E6" s="1">
        <v>7696</v>
      </c>
      <c r="F6" s="1">
        <v>141818</v>
      </c>
      <c r="G6" s="1">
        <v>16870</v>
      </c>
      <c r="H6" s="1">
        <v>11793</v>
      </c>
      <c r="I6" s="1">
        <f t="shared" si="0"/>
        <v>267994</v>
      </c>
    </row>
    <row r="7" spans="1:9" ht="12">
      <c r="A7" s="2" t="s">
        <v>2</v>
      </c>
      <c r="B7" s="1">
        <v>404293</v>
      </c>
      <c r="C7" s="1">
        <v>90173</v>
      </c>
      <c r="D7" s="1">
        <v>32709</v>
      </c>
      <c r="E7" s="1">
        <v>14422620</v>
      </c>
      <c r="F7" s="1">
        <v>21209978</v>
      </c>
      <c r="G7" s="1">
        <v>109882</v>
      </c>
      <c r="H7" s="1">
        <v>19879118</v>
      </c>
      <c r="I7" s="1">
        <f t="shared" si="0"/>
        <v>56148773</v>
      </c>
    </row>
    <row r="8" spans="1:9" ht="12">
      <c r="A8" s="2" t="s">
        <v>3</v>
      </c>
      <c r="B8" s="1">
        <v>485686</v>
      </c>
      <c r="C8" s="1">
        <v>289999</v>
      </c>
      <c r="D8" s="1">
        <v>402912</v>
      </c>
      <c r="E8" s="1">
        <v>3954980</v>
      </c>
      <c r="F8" s="3">
        <v>205</v>
      </c>
      <c r="G8" s="3">
        <v>2389588</v>
      </c>
      <c r="H8" s="1">
        <v>3353866</v>
      </c>
      <c r="I8" s="1">
        <f t="shared" si="0"/>
        <v>10877236</v>
      </c>
    </row>
    <row r="9" spans="1:9" ht="12">
      <c r="A9" s="2" t="s">
        <v>4</v>
      </c>
      <c r="B9" s="1">
        <v>22102</v>
      </c>
      <c r="C9" s="1">
        <v>1662</v>
      </c>
      <c r="D9" s="1">
        <v>99711</v>
      </c>
      <c r="E9" s="1">
        <v>625103</v>
      </c>
      <c r="F9" s="3">
        <v>7932463</v>
      </c>
      <c r="G9" s="5"/>
      <c r="H9" s="1">
        <v>1559519</v>
      </c>
      <c r="I9" s="1">
        <f t="shared" si="0"/>
        <v>10240560</v>
      </c>
    </row>
    <row r="10" spans="1:9" ht="12">
      <c r="A10" s="6" t="s">
        <v>5</v>
      </c>
      <c r="B10" s="1">
        <v>3536079</v>
      </c>
      <c r="C10" s="1">
        <v>878216</v>
      </c>
      <c r="D10" s="1">
        <v>921126</v>
      </c>
      <c r="E10" s="1">
        <v>110198530</v>
      </c>
      <c r="F10" s="1">
        <v>35331139</v>
      </c>
      <c r="G10" s="1">
        <v>313954</v>
      </c>
      <c r="H10" s="1">
        <v>158532425</v>
      </c>
      <c r="I10" s="1">
        <f t="shared" si="0"/>
        <v>309711469</v>
      </c>
    </row>
    <row r="11" spans="1:9" ht="12">
      <c r="A11" s="6" t="s">
        <v>10</v>
      </c>
      <c r="B11" s="1">
        <f aca="true" t="shared" si="1" ref="B11:H11">SUM(B4:B10)</f>
        <v>6922406</v>
      </c>
      <c r="C11" s="1">
        <f t="shared" si="1"/>
        <v>3170616</v>
      </c>
      <c r="D11" s="1">
        <f t="shared" si="1"/>
        <v>2356610</v>
      </c>
      <c r="E11" s="1">
        <f t="shared" si="1"/>
        <v>130671145</v>
      </c>
      <c r="F11" s="1">
        <f t="shared" si="1"/>
        <v>79997238</v>
      </c>
      <c r="G11" s="1">
        <f t="shared" si="1"/>
        <v>2938538</v>
      </c>
      <c r="H11" s="1">
        <f t="shared" si="1"/>
        <v>187858692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140625" style="0" customWidth="1"/>
    <col min="2" max="3" width="10.7109375" style="0" customWidth="1"/>
    <col min="4" max="4" width="11.421875" style="0" customWidth="1"/>
    <col min="5" max="5" width="12.421875" style="0" customWidth="1"/>
    <col min="6" max="6" width="11.8515625" style="0" customWidth="1"/>
    <col min="7" max="7" width="11.00390625" style="0" customWidth="1"/>
    <col min="8" max="8" width="12.28125" style="0" customWidth="1"/>
    <col min="9" max="9" width="10.7109375" style="0" customWidth="1"/>
    <col min="10" max="16384" width="8.8515625" style="0" customWidth="1"/>
  </cols>
  <sheetData>
    <row r="1" spans="1:9" ht="12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</v>
      </c>
    </row>
    <row r="4" spans="1:9" ht="12">
      <c r="A4" s="2" t="s">
        <v>11</v>
      </c>
      <c r="B4" s="5">
        <v>11820162</v>
      </c>
      <c r="C4" s="5">
        <v>5350664</v>
      </c>
      <c r="D4" s="5">
        <v>47249</v>
      </c>
      <c r="E4" s="4">
        <v>1370594</v>
      </c>
      <c r="F4" s="5">
        <v>15185616</v>
      </c>
      <c r="G4" s="5">
        <v>508205</v>
      </c>
      <c r="H4" s="1">
        <v>6444894</v>
      </c>
      <c r="I4" s="8">
        <f aca="true" t="shared" si="0" ref="I4:I10">SUM(B4:H4)</f>
        <v>40727384</v>
      </c>
    </row>
    <row r="5" spans="1:9" ht="12">
      <c r="A5" s="2" t="s">
        <v>0</v>
      </c>
      <c r="B5" s="5">
        <v>17981874</v>
      </c>
      <c r="C5" s="5">
        <v>13868526</v>
      </c>
      <c r="D5" s="5">
        <v>12307367</v>
      </c>
      <c r="E5" s="4">
        <v>42455316</v>
      </c>
      <c r="F5" s="5">
        <v>174004263</v>
      </c>
      <c r="G5" s="5">
        <v>1208127</v>
      </c>
      <c r="H5" s="1">
        <v>57954982</v>
      </c>
      <c r="I5" s="8">
        <f t="shared" si="0"/>
        <v>319780455</v>
      </c>
    </row>
    <row r="6" spans="1:9" ht="12">
      <c r="A6" s="2" t="s">
        <v>1</v>
      </c>
      <c r="B6" s="1">
        <v>864</v>
      </c>
      <c r="C6" s="1">
        <v>17180</v>
      </c>
      <c r="D6" s="1">
        <v>662572</v>
      </c>
      <c r="E6" s="1">
        <v>67772</v>
      </c>
      <c r="F6" s="1">
        <v>1068330</v>
      </c>
      <c r="G6" s="1">
        <v>35418</v>
      </c>
      <c r="H6" s="1">
        <v>173936</v>
      </c>
      <c r="I6" s="1">
        <f t="shared" si="0"/>
        <v>2026072</v>
      </c>
    </row>
    <row r="7" spans="1:9" ht="12">
      <c r="A7" s="2" t="s">
        <v>2</v>
      </c>
      <c r="B7" s="1">
        <v>5511275</v>
      </c>
      <c r="C7" s="1">
        <v>1465431</v>
      </c>
      <c r="D7" s="1">
        <v>334152</v>
      </c>
      <c r="E7" s="1">
        <v>243623271</v>
      </c>
      <c r="F7" s="1">
        <v>322976869</v>
      </c>
      <c r="G7" s="1">
        <v>748601</v>
      </c>
      <c r="H7" s="1">
        <v>325512083</v>
      </c>
      <c r="I7" s="1">
        <f t="shared" si="0"/>
        <v>900171682</v>
      </c>
    </row>
    <row r="8" spans="1:9" ht="12">
      <c r="A8" s="2" t="s">
        <v>3</v>
      </c>
      <c r="B8" s="1">
        <v>10136857</v>
      </c>
      <c r="C8" s="1">
        <v>5719109</v>
      </c>
      <c r="D8" s="1">
        <v>5759333</v>
      </c>
      <c r="E8" s="1">
        <v>101297438</v>
      </c>
      <c r="F8" s="3">
        <v>4132</v>
      </c>
      <c r="G8" s="3">
        <v>19744144</v>
      </c>
      <c r="H8" s="1">
        <v>80138437</v>
      </c>
      <c r="I8" s="1">
        <f t="shared" si="0"/>
        <v>222799450</v>
      </c>
    </row>
    <row r="9" spans="1:9" ht="12">
      <c r="A9" s="2" t="s">
        <v>4</v>
      </c>
      <c r="B9" s="1">
        <v>4135420</v>
      </c>
      <c r="C9" s="1">
        <v>848221</v>
      </c>
      <c r="D9" s="1">
        <v>4386740</v>
      </c>
      <c r="E9" s="1">
        <v>33153041</v>
      </c>
      <c r="F9" s="3">
        <v>131497504</v>
      </c>
      <c r="G9" s="5"/>
      <c r="H9" s="1">
        <v>41559048</v>
      </c>
      <c r="I9" s="1">
        <f t="shared" si="0"/>
        <v>215579974</v>
      </c>
    </row>
    <row r="10" spans="1:9" ht="12">
      <c r="A10" s="6" t="s">
        <v>5</v>
      </c>
      <c r="B10" s="1">
        <v>95576156</v>
      </c>
      <c r="C10" s="1">
        <v>11447998</v>
      </c>
      <c r="D10" s="1">
        <v>7907568</v>
      </c>
      <c r="E10" s="1">
        <v>2206246746</v>
      </c>
      <c r="F10" s="7">
        <v>595156436</v>
      </c>
      <c r="G10" s="7">
        <v>1362993</v>
      </c>
      <c r="H10" s="1">
        <v>2154047130</v>
      </c>
      <c r="I10" s="1">
        <f t="shared" si="0"/>
        <v>5071745027</v>
      </c>
    </row>
    <row r="11" spans="1:9" ht="12">
      <c r="A11" s="6" t="s">
        <v>10</v>
      </c>
      <c r="B11" s="8">
        <f aca="true" t="shared" si="1" ref="B11:H11">SUM(B4:B10)</f>
        <v>145162608</v>
      </c>
      <c r="C11" s="8">
        <f t="shared" si="1"/>
        <v>38717129</v>
      </c>
      <c r="D11" s="8">
        <f t="shared" si="1"/>
        <v>31404981</v>
      </c>
      <c r="E11" s="4">
        <f t="shared" si="1"/>
        <v>2628214178</v>
      </c>
      <c r="F11" s="8">
        <f t="shared" si="1"/>
        <v>1239893150</v>
      </c>
      <c r="G11" s="8">
        <f t="shared" si="1"/>
        <v>23607488</v>
      </c>
      <c r="H11" s="1">
        <f t="shared" si="1"/>
        <v>2665830510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/>
      <c r="D14" s="1"/>
      <c r="E14" s="1"/>
      <c r="F14" s="1"/>
      <c r="G14" s="1"/>
      <c r="H14" s="1"/>
      <c r="I1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Mary C. Wright</cp:lastModifiedBy>
  <dcterms:created xsi:type="dcterms:W3CDTF">2002-04-02T16:37:16Z</dcterms:created>
  <dcterms:modified xsi:type="dcterms:W3CDTF">2002-04-30T20:50:46Z</dcterms:modified>
  <cp:category/>
  <cp:version/>
  <cp:contentType/>
  <cp:contentStatus/>
</cp:coreProperties>
</file>